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Z:\Shared\COPAS\Website\Econ Factors\2024\"/>
    </mc:Choice>
  </mc:AlternateContent>
  <xr:revisionPtr revIDLastSave="0" documentId="8_{698FE7D9-49D1-45C0-B633-9FDF6586263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overhead calculator" sheetId="1" r:id="rId1"/>
  </sheets>
  <definedNames>
    <definedName name="TABLE" localSheetId="0">'overhead calculator'!$A$52:$B$56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7" i="1" l="1"/>
  <c r="D77" i="1"/>
  <c r="C77" i="1"/>
  <c r="E76" i="1"/>
  <c r="D76" i="1"/>
  <c r="C76" i="1"/>
  <c r="D75" i="1"/>
  <c r="D72" i="1"/>
  <c r="D73" i="1"/>
  <c r="D74" i="1"/>
  <c r="C16" i="1"/>
  <c r="D16" i="1"/>
  <c r="E16" i="1"/>
  <c r="C17" i="1"/>
  <c r="D17" i="1"/>
  <c r="E17" i="1"/>
  <c r="C18" i="1"/>
  <c r="D18" i="1"/>
  <c r="E18" i="1"/>
  <c r="C19" i="1"/>
  <c r="D19" i="1"/>
  <c r="E19" i="1"/>
  <c r="C20" i="1"/>
  <c r="D20" i="1"/>
  <c r="E20" i="1"/>
  <c r="C21" i="1"/>
  <c r="D21" i="1"/>
  <c r="E21" i="1"/>
  <c r="C22" i="1"/>
  <c r="D22" i="1"/>
  <c r="E22" i="1"/>
  <c r="C23" i="1"/>
  <c r="D23" i="1"/>
  <c r="E23" i="1"/>
  <c r="C24" i="1"/>
  <c r="D24" i="1"/>
  <c r="E24" i="1"/>
  <c r="C25" i="1"/>
  <c r="D25" i="1"/>
  <c r="E25" i="1"/>
  <c r="C26" i="1"/>
  <c r="D26" i="1"/>
  <c r="E26" i="1"/>
  <c r="C27" i="1"/>
  <c r="D27" i="1"/>
  <c r="E27" i="1"/>
  <c r="E28" i="1" s="1"/>
  <c r="E29" i="1" s="1"/>
  <c r="E30" i="1" s="1"/>
  <c r="E31" i="1" s="1"/>
  <c r="E32" i="1" s="1"/>
  <c r="E33" i="1" s="1"/>
  <c r="E34" i="1" s="1"/>
  <c r="E35" i="1" s="1"/>
  <c r="E36" i="1" s="1"/>
  <c r="E37" i="1" s="1"/>
  <c r="E38" i="1" s="1"/>
  <c r="E39" i="1" s="1"/>
  <c r="E40" i="1" s="1"/>
  <c r="E41" i="1" s="1"/>
  <c r="E42" i="1" s="1"/>
  <c r="E43" i="1" s="1"/>
  <c r="E44" i="1" s="1"/>
  <c r="E45" i="1" s="1"/>
  <c r="E46" i="1" s="1"/>
  <c r="E47" i="1" s="1"/>
  <c r="E48" i="1" s="1"/>
  <c r="E49" i="1" s="1"/>
  <c r="E50" i="1" s="1"/>
  <c r="E51" i="1" s="1"/>
  <c r="E52" i="1" s="1"/>
  <c r="E53" i="1" s="1"/>
  <c r="E54" i="1" s="1"/>
  <c r="E55" i="1" s="1"/>
  <c r="E56" i="1" s="1"/>
  <c r="E57" i="1" s="1"/>
  <c r="E58" i="1" s="1"/>
  <c r="E59" i="1" s="1"/>
  <c r="E60" i="1" s="1"/>
  <c r="E61" i="1" s="1"/>
  <c r="E62" i="1" s="1"/>
  <c r="E63" i="1" s="1"/>
  <c r="E64" i="1" s="1"/>
  <c r="E65" i="1" s="1"/>
  <c r="E66" i="1" s="1"/>
  <c r="E67" i="1" s="1"/>
  <c r="E68" i="1" s="1"/>
  <c r="E69" i="1" s="1"/>
  <c r="E70" i="1" s="1"/>
  <c r="E71" i="1" s="1"/>
  <c r="E72" i="1" s="1"/>
  <c r="E73" i="1" s="1"/>
  <c r="E74" i="1" s="1"/>
  <c r="E75" i="1" s="1"/>
  <c r="C28" i="1"/>
  <c r="C29" i="1" s="1"/>
  <c r="C30" i="1" s="1"/>
  <c r="C31" i="1" s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55" i="1" s="1"/>
  <c r="C56" i="1" s="1"/>
  <c r="C57" i="1" s="1"/>
  <c r="C58" i="1" s="1"/>
  <c r="C59" i="1" s="1"/>
  <c r="C60" i="1" s="1"/>
  <c r="C61" i="1" s="1"/>
  <c r="C62" i="1" s="1"/>
  <c r="C63" i="1" s="1"/>
  <c r="C64" i="1" s="1"/>
  <c r="C65" i="1" s="1"/>
  <c r="C66" i="1" s="1"/>
  <c r="C67" i="1" s="1"/>
  <c r="C68" i="1" s="1"/>
  <c r="C69" i="1" s="1"/>
  <c r="C70" i="1" s="1"/>
  <c r="C71" i="1" s="1"/>
  <c r="C72" i="1" s="1"/>
  <c r="C73" i="1" s="1"/>
  <c r="C74" i="1" s="1"/>
  <c r="C75" i="1" s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C15" i="1"/>
  <c r="D15" i="1"/>
  <c r="E15" i="1"/>
  <c r="A79" i="1" l="1"/>
  <c r="G9" i="1"/>
  <c r="G8" i="1"/>
  <c r="G7" i="1"/>
  <c r="G6" i="1"/>
</calcChain>
</file>

<file path=xl/sharedStrings.xml><?xml version="1.0" encoding="utf-8"?>
<sst xmlns="http://schemas.openxmlformats.org/spreadsheetml/2006/main" count="21" uniqueCount="19">
  <si>
    <t>To use this spreadsheet, click on 'File' and then 'Make a Copy' or 'Download' and choose a file type!</t>
  </si>
  <si>
    <t>COPAS Overhead Adjustment Factors</t>
  </si>
  <si>
    <t>Other Helpful Links</t>
  </si>
  <si>
    <t>and Overhead Rate Calculator</t>
  </si>
  <si>
    <t>Note:  Enter the JOA effective date and the base overhead rate in the spaces indicated.</t>
  </si>
  <si>
    <r>
      <rPr>
        <b/>
        <sz val="10"/>
        <color theme="1"/>
        <rFont val="Arial"/>
        <family val="2"/>
      </rPr>
      <t xml:space="preserve">Well Name/Type of Overhead </t>
    </r>
    <r>
      <rPr>
        <sz val="8"/>
        <color theme="1"/>
        <rFont val="Arial"/>
        <family val="2"/>
      </rPr>
      <t>(optional</t>
    </r>
    <r>
      <rPr>
        <sz val="10"/>
        <color theme="1"/>
        <rFont val="Arial"/>
        <family val="2"/>
      </rPr>
      <t>)</t>
    </r>
    <r>
      <rPr>
        <b/>
        <sz val="10"/>
        <color theme="1"/>
        <rFont val="Arial"/>
        <family val="2"/>
      </rPr>
      <t>:</t>
    </r>
  </si>
  <si>
    <t>Sample Well #1</t>
  </si>
  <si>
    <t>Sample Well #2-Drilling</t>
  </si>
  <si>
    <t>Sample Well #2-Producing</t>
  </si>
  <si>
    <r>
      <rPr>
        <b/>
        <sz val="10"/>
        <color theme="1"/>
        <rFont val="Arial"/>
        <family val="2"/>
      </rPr>
      <t xml:space="preserve">Agreement Effective Date </t>
    </r>
    <r>
      <rPr>
        <sz val="8"/>
        <color theme="1"/>
        <rFont val="Arial"/>
        <family val="2"/>
      </rPr>
      <t>(not prior to 4/1/62</t>
    </r>
    <r>
      <rPr>
        <sz val="10"/>
        <color theme="1"/>
        <rFont val="Arial"/>
        <family val="2"/>
      </rPr>
      <t>)</t>
    </r>
    <r>
      <rPr>
        <b/>
        <sz val="10"/>
        <color theme="1"/>
        <rFont val="Arial"/>
        <family val="2"/>
      </rPr>
      <t>:</t>
    </r>
  </si>
  <si>
    <t>Base Overhead Rate:</t>
  </si>
  <si>
    <t>Adjustment Date</t>
  </si>
  <si>
    <t>Adjustment Percent</t>
  </si>
  <si>
    <t>Calculated Rate</t>
  </si>
  <si>
    <r>
      <rPr>
        <b/>
        <sz val="10"/>
        <color theme="1"/>
        <rFont val="Arial"/>
        <family val="2"/>
      </rPr>
      <t xml:space="preserve">Disclaimer:  </t>
    </r>
    <r>
      <rPr>
        <sz val="10"/>
        <color theme="1"/>
        <rFont val="Arial"/>
        <family val="2"/>
      </rPr>
      <t>COPAS has taken reasonable precautions to ensure the integrity of the above calculations. However,</t>
    </r>
  </si>
  <si>
    <t>COPAS shall not be liable for unintended calculation errors due to malfunction of software or unauthorized manipulation of</t>
  </si>
  <si>
    <t>data or formulas. In addition, it is for each user to determine if these adjustment percentages are applicable to a particular</t>
  </si>
  <si>
    <t>contract or overhead situation.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</si>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</sst>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m\ d\,\ yyyy"/>
    <numFmt numFmtId="165" formatCode="0.0%"/>
    <numFmt numFmtId="166" formatCode="_(0.0%_);\(\ \ 0.0%\)"/>
  </numFmts>
  <fonts count="9" x14ac:knownFonts="1">
    <font>
      <sz val="8"/>
      <color rgb="FF000000"/>
      <name val="Calibri"/>
      <scheme val="minor"/>
    </font>
    <font>
      <i/>
      <sz val="10"/>
      <color rgb="FFFF0000"/>
      <name val="Arial"/>
      <family val="2"/>
    </font>
    <font>
      <sz val="8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8"/>
      <color rgb="FF0000FF"/>
      <name val="Arial"/>
      <family val="2"/>
    </font>
    <font>
      <b/>
      <sz val="10"/>
      <color theme="0"/>
      <name val="Arial"/>
      <family val="2"/>
    </font>
    <font>
      <sz val="12"/>
      <color theme="1"/>
      <name val="Courier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43" fontId="2" fillId="0" borderId="0" xfId="0" applyNumberFormat="1" applyFont="1"/>
    <xf numFmtId="0" fontId="2" fillId="0" borderId="0" xfId="0" applyFont="1"/>
    <xf numFmtId="164" fontId="3" fillId="0" borderId="0" xfId="0" quotePrefix="1" applyNumberFormat="1" applyFont="1" applyAlignment="1">
      <alignment horizontal="left"/>
    </xf>
    <xf numFmtId="165" fontId="4" fillId="0" borderId="0" xfId="0" applyNumberFormat="1" applyFont="1"/>
    <xf numFmtId="0" fontId="5" fillId="0" borderId="0" xfId="0" applyFont="1"/>
    <xf numFmtId="164" fontId="3" fillId="0" borderId="0" xfId="0" applyNumberFormat="1" applyFont="1" applyAlignment="1">
      <alignment horizontal="left"/>
    </xf>
    <xf numFmtId="0" fontId="6" fillId="0" borderId="0" xfId="0" applyFont="1"/>
    <xf numFmtId="164" fontId="4" fillId="0" borderId="0" xfId="0" applyNumberFormat="1" applyFont="1" applyAlignment="1">
      <alignment horizontal="center"/>
    </xf>
    <xf numFmtId="164" fontId="5" fillId="0" borderId="0" xfId="0" quotePrefix="1" applyNumberFormat="1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2" borderId="1" xfId="0" applyNumberFormat="1" applyFont="1" applyFill="1" applyBorder="1" applyAlignment="1">
      <alignment horizontal="center" wrapText="1"/>
    </xf>
    <xf numFmtId="164" fontId="4" fillId="2" borderId="1" xfId="0" quotePrefix="1" applyNumberFormat="1" applyFont="1" applyFill="1" applyBorder="1" applyAlignment="1">
      <alignment horizontal="center" wrapText="1"/>
    </xf>
    <xf numFmtId="0" fontId="4" fillId="0" borderId="0" xfId="0" applyFont="1" applyAlignment="1">
      <alignment horizontal="right"/>
    </xf>
    <xf numFmtId="164" fontId="4" fillId="2" borderId="1" xfId="0" applyNumberFormat="1" applyFont="1" applyFill="1" applyBorder="1" applyAlignment="1">
      <alignment horizontal="center"/>
    </xf>
    <xf numFmtId="44" fontId="4" fillId="2" borderId="1" xfId="0" applyNumberFormat="1" applyFont="1" applyFill="1" applyBorder="1"/>
    <xf numFmtId="164" fontId="4" fillId="0" borderId="0" xfId="0" applyNumberFormat="1" applyFont="1" applyAlignment="1">
      <alignment horizontal="left"/>
    </xf>
    <xf numFmtId="164" fontId="4" fillId="0" borderId="2" xfId="0" applyNumberFormat="1" applyFont="1" applyBorder="1" applyAlignment="1">
      <alignment horizontal="center"/>
    </xf>
    <xf numFmtId="165" fontId="4" fillId="0" borderId="2" xfId="0" applyNumberFormat="1" applyFont="1" applyBorder="1" applyAlignment="1">
      <alignment horizontal="center"/>
    </xf>
    <xf numFmtId="43" fontId="4" fillId="0" borderId="2" xfId="0" applyNumberFormat="1" applyFont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165" fontId="4" fillId="0" borderId="3" xfId="0" applyNumberFormat="1" applyFont="1" applyBorder="1"/>
    <xf numFmtId="44" fontId="4" fillId="0" borderId="3" xfId="0" applyNumberFormat="1" applyFont="1" applyBorder="1" applyAlignment="1">
      <alignment horizontal="center"/>
    </xf>
    <xf numFmtId="164" fontId="4" fillId="0" borderId="4" xfId="0" applyNumberFormat="1" applyFont="1" applyBorder="1" applyAlignment="1">
      <alignment horizontal="center"/>
    </xf>
    <xf numFmtId="166" fontId="4" fillId="0" borderId="4" xfId="0" applyNumberFormat="1" applyFont="1" applyBorder="1"/>
    <xf numFmtId="44" fontId="4" fillId="0" borderId="4" xfId="0" applyNumberFormat="1" applyFont="1" applyBorder="1" applyAlignment="1">
      <alignment horizontal="center"/>
    </xf>
    <xf numFmtId="0" fontId="4" fillId="0" borderId="0" xfId="0" applyFont="1"/>
    <xf numFmtId="164" fontId="7" fillId="0" borderId="0" xfId="0" applyNumberFormat="1" applyFont="1" applyAlignment="1">
      <alignment horizontal="center"/>
    </xf>
    <xf numFmtId="166" fontId="4" fillId="0" borderId="0" xfId="0" applyNumberFormat="1" applyFont="1"/>
    <xf numFmtId="44" fontId="4" fillId="0" borderId="0" xfId="0" applyNumberFormat="1" applyFont="1"/>
    <xf numFmtId="164" fontId="5" fillId="0" borderId="0" xfId="0" applyNumberFormat="1" applyFont="1"/>
    <xf numFmtId="43" fontId="4" fillId="0" borderId="0" xfId="0" applyNumberFormat="1" applyFont="1"/>
    <xf numFmtId="164" fontId="4" fillId="0" borderId="0" xfId="0" applyNumberFormat="1" applyFont="1"/>
    <xf numFmtId="0" fontId="8" fillId="0" borderId="0" xfId="0" applyFont="1"/>
    <xf numFmtId="44" fontId="4" fillId="0" borderId="4" xfId="0" quotePrefix="1" applyNumberFormat="1" applyFont="1" applyBorder="1" applyAlignment="1">
      <alignment horizontal="center"/>
    </xf>
    <xf numFmtId="43" fontId="2" fillId="0" borderId="0" xfId="0" quotePrefix="1" applyNumberFormat="1" applyFont="1"/>
    <xf numFmtId="44" fontId="4" fillId="0" borderId="0" xfId="0" quotePrefix="1" applyNumberFormat="1" applyFont="1" applyAlignment="1">
      <alignment horizontal="center"/>
    </xf>
    <xf numFmtId="44" fontId="4" fillId="0" borderId="0" xfId="0" applyNumberFormat="1" applyFont="1" applyAlignment="1">
      <alignment horizontal="center"/>
    </xf>
    <xf numFmtId="164" fontId="4" fillId="0" borderId="0" xfId="0" quotePrefix="1" applyNumberFormat="1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371475</xdr:colOff>
      <xdr:row>0</xdr:row>
      <xdr:rowOff>0</xdr:rowOff>
    </xdr:from>
    <xdr:ext cx="2066925" cy="1257300"/>
    <xdr:grpSp>
      <xdr:nvGrpSpPr>
        <xdr:cNvPr id="2" name="Shape 2" title="Council of Petroleum Accounting Societies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4295775" y="0"/>
          <a:ext cx="2066925" cy="1257300"/>
          <a:chOff x="4312538" y="3151350"/>
          <a:chExt cx="2066925" cy="1257300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4312538" y="3151350"/>
            <a:ext cx="2066925" cy="1257300"/>
            <a:chOff x="7667625" y="571500"/>
            <a:chExt cx="1905000" cy="1394357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7667625" y="571500"/>
              <a:ext cx="1905000" cy="13943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5" name="Shape 5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7687129" y="648328"/>
              <a:ext cx="1878693" cy="1252968"/>
            </a:xfrm>
            <a:prstGeom prst="rect">
              <a:avLst/>
            </a:prstGeom>
            <a:noFill/>
            <a:ln>
              <a:noFill/>
            </a:ln>
          </xdr:spPr>
        </xdr:pic>
        <xdr:sp macro="" textlink="">
          <xdr:nvSpPr>
            <xdr:cNvPr id="6" name="Shape 6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SpPr txBox="1"/>
          </xdr:nvSpPr>
          <xdr:spPr>
            <a:xfrm>
              <a:off x="7667625" y="638353"/>
              <a:ext cx="61452" cy="1327504"/>
            </a:xfrm>
            <a:prstGeom prst="rect">
              <a:avLst/>
            </a:prstGeom>
            <a:solidFill>
              <a:schemeClr val="lt1"/>
            </a:solidFill>
            <a:ln>
              <a:noFill/>
            </a:ln>
          </xdr:spPr>
          <xdr:txBody>
            <a:bodyPr spcFirstLastPara="1" wrap="square" lIns="91425" tIns="45700" rIns="91425" bIns="4570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100"/>
            </a:p>
          </xdr:txBody>
        </xdr:sp>
        <xdr:sp macro="" textlink="">
          <xdr:nvSpPr>
            <xdr:cNvPr id="7" name="Shape 7">
              <a:extLst>
                <a:ext uri="{FF2B5EF4-FFF2-40B4-BE49-F238E27FC236}">
                  <a16:creationId xmlns:a16="http://schemas.microsoft.com/office/drawing/2014/main" id="{00000000-0008-0000-0000-000007000000}"/>
                </a:ext>
              </a:extLst>
            </xdr:cNvPr>
            <xdr:cNvSpPr txBox="1"/>
          </xdr:nvSpPr>
          <xdr:spPr>
            <a:xfrm>
              <a:off x="7702740" y="619252"/>
              <a:ext cx="1861106" cy="57302"/>
            </a:xfrm>
            <a:prstGeom prst="rect">
              <a:avLst/>
            </a:prstGeom>
            <a:solidFill>
              <a:schemeClr val="lt1"/>
            </a:solidFill>
            <a:ln>
              <a:noFill/>
            </a:ln>
          </xdr:spPr>
          <xdr:txBody>
            <a:bodyPr spcFirstLastPara="1" wrap="square" lIns="91425" tIns="45700" rIns="91425" bIns="4570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100"/>
            </a:p>
          </xdr:txBody>
        </xdr:sp>
        <xdr:sp macro="" textlink="">
          <xdr:nvSpPr>
            <xdr:cNvPr id="8" name="Shape 8">
              <a:extLst>
                <a:ext uri="{FF2B5EF4-FFF2-40B4-BE49-F238E27FC236}">
                  <a16:creationId xmlns:a16="http://schemas.microsoft.com/office/drawing/2014/main" id="{00000000-0008-0000-0000-000008000000}"/>
                </a:ext>
              </a:extLst>
            </xdr:cNvPr>
            <xdr:cNvSpPr txBox="1"/>
          </xdr:nvSpPr>
          <xdr:spPr>
            <a:xfrm>
              <a:off x="9511173" y="571500"/>
              <a:ext cx="61452" cy="1375256"/>
            </a:xfrm>
            <a:prstGeom prst="rect">
              <a:avLst/>
            </a:prstGeom>
            <a:solidFill>
              <a:schemeClr val="lt1"/>
            </a:solidFill>
            <a:ln>
              <a:noFill/>
            </a:ln>
          </xdr:spPr>
          <xdr:txBody>
            <a:bodyPr spcFirstLastPara="1" wrap="square" lIns="91425" tIns="45700" rIns="91425" bIns="4570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100"/>
            </a:p>
          </xdr:txBody>
        </xdr:sp>
        <xdr:sp macro="" textlink="">
          <xdr:nvSpPr>
            <xdr:cNvPr id="9" name="Shape 9">
              <a:extLst>
                <a:ext uri="{FF2B5EF4-FFF2-40B4-BE49-F238E27FC236}">
                  <a16:creationId xmlns:a16="http://schemas.microsoft.com/office/drawing/2014/main" id="{00000000-0008-0000-0000-000009000000}"/>
                </a:ext>
              </a:extLst>
            </xdr:cNvPr>
            <xdr:cNvSpPr txBox="1"/>
          </xdr:nvSpPr>
          <xdr:spPr>
            <a:xfrm>
              <a:off x="7667625" y="1889454"/>
              <a:ext cx="1905000" cy="47752"/>
            </a:xfrm>
            <a:prstGeom prst="rect">
              <a:avLst/>
            </a:prstGeom>
            <a:solidFill>
              <a:schemeClr val="lt1"/>
            </a:solidFill>
            <a:ln>
              <a:noFill/>
            </a:ln>
          </xdr:spPr>
          <xdr:txBody>
            <a:bodyPr spcFirstLastPara="1" wrap="square" lIns="91425" tIns="45700" rIns="91425" bIns="45700" anchor="t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100"/>
            </a:p>
          </xdr:txBody>
        </xdr:sp>
      </xdr:grpSp>
    </xdr:grp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6"/>
  <sheetViews>
    <sheetView showGridLines="0" tabSelected="1" workbookViewId="0">
      <pane ySplit="14" topLeftCell="A74" activePane="bottomLeft" state="frozen"/>
      <selection pane="bottomLeft" activeCell="C76" sqref="C76"/>
    </sheetView>
  </sheetViews>
  <sheetFormatPr defaultColWidth="16.85546875" defaultRowHeight="15" customHeight="1" x14ac:dyDescent="0.2"/>
  <cols>
    <col min="1" max="1" width="27.28515625" customWidth="1"/>
    <col min="2" max="2" width="23" customWidth="1"/>
    <col min="3" max="5" width="23.28515625" customWidth="1"/>
    <col min="6" max="6" width="4.140625" customWidth="1"/>
    <col min="7" max="7" width="9.28515625" customWidth="1"/>
    <col min="8" max="26" width="9.140625" customWidth="1"/>
  </cols>
  <sheetData>
    <row r="1" spans="1:26" ht="12.75" customHeight="1" x14ac:dyDescent="0.2">
      <c r="A1" s="39" t="s">
        <v>0</v>
      </c>
      <c r="B1" s="40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2.75" customHeight="1" x14ac:dyDescent="0.2">
      <c r="A2" s="40"/>
      <c r="B2" s="40"/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2.75" customHeight="1" x14ac:dyDescent="0.2">
      <c r="A3" s="40"/>
      <c r="B3" s="40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2.75" customHeight="1" x14ac:dyDescent="0.2">
      <c r="A4" s="40"/>
      <c r="B4" s="40"/>
      <c r="C4" s="1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2.75" customHeight="1" x14ac:dyDescent="0.3">
      <c r="A5" s="3" t="s">
        <v>1</v>
      </c>
      <c r="B5" s="4"/>
      <c r="C5" s="1"/>
      <c r="D5" s="2"/>
      <c r="E5" s="2"/>
      <c r="F5" s="2"/>
      <c r="G5" s="5" t="s">
        <v>2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2.75" customHeight="1" x14ac:dyDescent="0.3">
      <c r="A6" s="6" t="s">
        <v>3</v>
      </c>
      <c r="B6" s="4"/>
      <c r="C6" s="1"/>
      <c r="D6" s="2"/>
      <c r="E6" s="2"/>
      <c r="F6" s="2"/>
      <c r="G6" s="7" t="str">
        <f>HYPERLINK("https://www.copas.org/education/","Oil and Gas Accounting Education Home")</f>
        <v>Oil and Gas Accounting Education Home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2.75" customHeight="1" x14ac:dyDescent="0.25">
      <c r="A7" s="8"/>
      <c r="B7" s="4"/>
      <c r="C7" s="1"/>
      <c r="D7" s="2"/>
      <c r="E7" s="2"/>
      <c r="F7" s="2"/>
      <c r="G7" s="7" t="str">
        <f>HYPERLINK("https://www.copas.org/education/course-store/","COPAS CEE Course Store")</f>
        <v>COPAS CEE Course Store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2.75" customHeight="1" x14ac:dyDescent="0.25">
      <c r="A8" s="8"/>
      <c r="B8" s="4"/>
      <c r="C8" s="1"/>
      <c r="D8" s="2"/>
      <c r="E8" s="2"/>
      <c r="F8" s="2"/>
      <c r="G8" s="7" t="str">
        <f>HYPERLINK("https://www.copas.org/","COPAS Accredited Petroleum Accountant Overview")</f>
        <v>COPAS Accredited Petroleum Accountant Overview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2.75" customHeight="1" x14ac:dyDescent="0.25">
      <c r="A9" s="9" t="s">
        <v>4</v>
      </c>
      <c r="B9" s="4"/>
      <c r="C9" s="1"/>
      <c r="D9" s="2"/>
      <c r="E9" s="2"/>
      <c r="F9" s="2"/>
      <c r="G9" s="7" t="str">
        <f>HYPERLINK("https://www.copas.org/resources/vendor-links/'","Oil and Gas Industry Vendor links")</f>
        <v>Oil and Gas Industry Vendor links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8.5" customHeight="1" x14ac:dyDescent="0.25">
      <c r="A10" s="8"/>
      <c r="B10" s="10" t="s">
        <v>5</v>
      </c>
      <c r="C10" s="11" t="s">
        <v>6</v>
      </c>
      <c r="D10" s="12" t="s">
        <v>7</v>
      </c>
      <c r="E10" s="12" t="s">
        <v>8</v>
      </c>
      <c r="F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2.75" customHeight="1" x14ac:dyDescent="0.25">
      <c r="A11" s="8"/>
      <c r="B11" s="13" t="s">
        <v>9</v>
      </c>
      <c r="C11" s="14">
        <v>45017</v>
      </c>
      <c r="D11" s="14">
        <v>44682</v>
      </c>
      <c r="E11" s="14">
        <v>27120</v>
      </c>
      <c r="F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2.75" customHeight="1" x14ac:dyDescent="0.25">
      <c r="A12" s="8"/>
      <c r="B12" s="13" t="s">
        <v>10</v>
      </c>
      <c r="C12" s="15">
        <v>300</v>
      </c>
      <c r="D12" s="15">
        <v>3000</v>
      </c>
      <c r="E12" s="15">
        <v>300</v>
      </c>
      <c r="F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2.75" customHeight="1" x14ac:dyDescent="0.25">
      <c r="A13" s="16"/>
      <c r="B13" s="4"/>
      <c r="C13" s="1"/>
      <c r="D13" s="2"/>
      <c r="E13" s="2"/>
      <c r="F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2.75" customHeight="1" x14ac:dyDescent="0.25">
      <c r="A14" s="17" t="s">
        <v>11</v>
      </c>
      <c r="B14" s="18" t="s">
        <v>12</v>
      </c>
      <c r="C14" s="19" t="s">
        <v>13</v>
      </c>
      <c r="D14" s="19" t="s">
        <v>13</v>
      </c>
      <c r="E14" s="19" t="s">
        <v>13</v>
      </c>
      <c r="F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2.75" customHeight="1" x14ac:dyDescent="0.25">
      <c r="A15" s="20">
        <v>22737</v>
      </c>
      <c r="B15" s="21"/>
      <c r="C15" s="22">
        <f t="shared" ref="C15:E15" si="0">IF(C$11&gt;=$A16,0,IF(C$11&lt;$A15,C14*(1+$B15),C$12))</f>
        <v>0</v>
      </c>
      <c r="D15" s="22">
        <f t="shared" si="0"/>
        <v>0</v>
      </c>
      <c r="E15" s="22">
        <f t="shared" si="0"/>
        <v>0</v>
      </c>
      <c r="F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2.75" customHeight="1" x14ac:dyDescent="0.25">
      <c r="A16" s="23">
        <v>23102</v>
      </c>
      <c r="B16" s="24">
        <v>1.6E-2</v>
      </c>
      <c r="C16" s="25">
        <f t="shared" ref="C16:E16" si="1">IF(C$11&gt;=$A17,0,IF(C$11&lt;$A16,C15*(1+$B16),C$12))</f>
        <v>0</v>
      </c>
      <c r="D16" s="25">
        <f t="shared" si="1"/>
        <v>0</v>
      </c>
      <c r="E16" s="25">
        <f t="shared" si="1"/>
        <v>0</v>
      </c>
      <c r="F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2.75" customHeight="1" x14ac:dyDescent="0.25">
      <c r="A17" s="23">
        <v>23468</v>
      </c>
      <c r="B17" s="24">
        <v>3.9E-2</v>
      </c>
      <c r="C17" s="25">
        <f t="shared" ref="C17:E17" si="2">IF(C$11&gt;=$A18,0,IF(C$11&lt;$A17,C16*(1+$B17),C$12))</f>
        <v>0</v>
      </c>
      <c r="D17" s="25">
        <f t="shared" si="2"/>
        <v>0</v>
      </c>
      <c r="E17" s="25">
        <f t="shared" si="2"/>
        <v>0</v>
      </c>
      <c r="F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2.75" customHeight="1" x14ac:dyDescent="0.25">
      <c r="A18" s="23">
        <v>23833</v>
      </c>
      <c r="B18" s="24">
        <v>8.0000000000000002E-3</v>
      </c>
      <c r="C18" s="25">
        <f t="shared" ref="C18:E18" si="3">IF(C$11&gt;=$A19,0,IF(C$11&lt;$A18,C17*(1+$B18),C$12))</f>
        <v>0</v>
      </c>
      <c r="D18" s="25">
        <f t="shared" si="3"/>
        <v>0</v>
      </c>
      <c r="E18" s="25">
        <f t="shared" si="3"/>
        <v>0</v>
      </c>
      <c r="F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2.75" customHeight="1" x14ac:dyDescent="0.25">
      <c r="A19" s="23">
        <v>24198</v>
      </c>
      <c r="B19" s="24">
        <v>2.1999999999999999E-2</v>
      </c>
      <c r="C19" s="25">
        <f t="shared" ref="C19:E19" si="4">IF(C$11&gt;=$A20,0,IF(C$11&lt;$A19,C18*(1+$B19),C$12))</f>
        <v>0</v>
      </c>
      <c r="D19" s="25">
        <f t="shared" si="4"/>
        <v>0</v>
      </c>
      <c r="E19" s="25">
        <f t="shared" si="4"/>
        <v>0</v>
      </c>
      <c r="F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2.75" customHeight="1" x14ac:dyDescent="0.25">
      <c r="A20" s="23">
        <v>24563</v>
      </c>
      <c r="B20" s="24">
        <v>3.5999999999999997E-2</v>
      </c>
      <c r="C20" s="25">
        <f t="shared" ref="C20:E20" si="5">IF(C$11&gt;=$A21,0,IF(C$11&lt;$A20,C19*(1+$B20),C$12))</f>
        <v>0</v>
      </c>
      <c r="D20" s="25">
        <f t="shared" si="5"/>
        <v>0</v>
      </c>
      <c r="E20" s="25">
        <f t="shared" si="5"/>
        <v>0</v>
      </c>
      <c r="F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2.75" customHeight="1" x14ac:dyDescent="0.25">
      <c r="A21" s="23">
        <v>24929</v>
      </c>
      <c r="B21" s="24">
        <v>5.3999999999999999E-2</v>
      </c>
      <c r="C21" s="25">
        <f t="shared" ref="C21:E21" si="6">IF(C$11&gt;=$A22,0,IF(C$11&lt;$A21,C20*(1+$B21),C$12))</f>
        <v>0</v>
      </c>
      <c r="D21" s="25">
        <f t="shared" si="6"/>
        <v>0</v>
      </c>
      <c r="E21" s="25">
        <f t="shared" si="6"/>
        <v>0</v>
      </c>
      <c r="F21" s="26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2.75" customHeight="1" x14ac:dyDescent="0.25">
      <c r="A22" s="23">
        <v>25294</v>
      </c>
      <c r="B22" s="24">
        <v>1.9E-2</v>
      </c>
      <c r="C22" s="25">
        <f t="shared" ref="C22:E22" si="7">IF(C$11&gt;=$A23,0,IF(C$11&lt;$A22,C21*(1+$B22),C$12))</f>
        <v>0</v>
      </c>
      <c r="D22" s="25">
        <f t="shared" si="7"/>
        <v>0</v>
      </c>
      <c r="E22" s="25">
        <f t="shared" si="7"/>
        <v>0</v>
      </c>
      <c r="F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2.75" customHeight="1" x14ac:dyDescent="0.25">
      <c r="A23" s="23">
        <v>25659</v>
      </c>
      <c r="B23" s="24">
        <v>7.0000000000000007E-2</v>
      </c>
      <c r="C23" s="25">
        <f t="shared" ref="C23:E23" si="8">IF(C$11&gt;=$A24,0,IF(C$11&lt;$A23,C22*(1+$B23),C$12))</f>
        <v>0</v>
      </c>
      <c r="D23" s="25">
        <f t="shared" si="8"/>
        <v>0</v>
      </c>
      <c r="E23" s="25">
        <f t="shared" si="8"/>
        <v>0</v>
      </c>
      <c r="F23" s="26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2.75" customHeight="1" x14ac:dyDescent="0.25">
      <c r="A24" s="23">
        <v>26024</v>
      </c>
      <c r="B24" s="24">
        <v>5.8999999999999997E-2</v>
      </c>
      <c r="C24" s="25">
        <f t="shared" ref="C24:E24" si="9">IF(C$11&gt;=$A25,0,IF(C$11&lt;$A24,C23*(1+$B24),C$12))</f>
        <v>0</v>
      </c>
      <c r="D24" s="25">
        <f t="shared" si="9"/>
        <v>0</v>
      </c>
      <c r="E24" s="25">
        <f t="shared" si="9"/>
        <v>0</v>
      </c>
      <c r="F24" s="26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2.75" customHeight="1" x14ac:dyDescent="0.25">
      <c r="A25" s="23">
        <v>26390</v>
      </c>
      <c r="B25" s="24">
        <v>8.8999999999999996E-2</v>
      </c>
      <c r="C25" s="25">
        <f t="shared" ref="C25:E25" si="10">IF(C$11&gt;=$A26,0,IF(C$11&lt;$A25,C24*(1+$B25),C$12))</f>
        <v>0</v>
      </c>
      <c r="D25" s="25">
        <f t="shared" si="10"/>
        <v>0</v>
      </c>
      <c r="E25" s="25">
        <f t="shared" si="10"/>
        <v>0</v>
      </c>
      <c r="F25" s="26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2.75" customHeight="1" x14ac:dyDescent="0.25">
      <c r="A26" s="23">
        <v>26755</v>
      </c>
      <c r="B26" s="24">
        <v>7.4999999999999997E-2</v>
      </c>
      <c r="C26" s="25">
        <f t="shared" ref="C26:E26" si="11">IF(C$11&gt;=$A27,0,IF(C$11&lt;$A26,C25*(1+$B26),C$12))</f>
        <v>0</v>
      </c>
      <c r="D26" s="25">
        <f t="shared" si="11"/>
        <v>0</v>
      </c>
      <c r="E26" s="25">
        <f t="shared" si="11"/>
        <v>0</v>
      </c>
      <c r="F26" s="26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2.75" customHeight="1" x14ac:dyDescent="0.25">
      <c r="A27" s="23">
        <v>27120</v>
      </c>
      <c r="B27" s="24">
        <v>5.1999999999999998E-2</v>
      </c>
      <c r="C27" s="25">
        <f t="shared" ref="C27:E27" si="12">IF(C$11&gt;=$A28,0,IF(C$11&lt;$A27,C26*(1+$B27),C$12))</f>
        <v>0</v>
      </c>
      <c r="D27" s="25">
        <f t="shared" si="12"/>
        <v>0</v>
      </c>
      <c r="E27" s="25">
        <f t="shared" si="12"/>
        <v>300</v>
      </c>
      <c r="F27" s="26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2.75" customHeight="1" x14ac:dyDescent="0.25">
      <c r="A28" s="23">
        <v>27485</v>
      </c>
      <c r="B28" s="24">
        <v>0.16700000000000001</v>
      </c>
      <c r="C28" s="25">
        <f t="shared" ref="C28:E28" si="13">IF(C$11&gt;=$A29,0,IF(C$11&lt;$A28,C27*(1+$B28),C$12))</f>
        <v>0</v>
      </c>
      <c r="D28" s="25">
        <f t="shared" si="13"/>
        <v>0</v>
      </c>
      <c r="E28" s="25">
        <f t="shared" si="13"/>
        <v>350.1</v>
      </c>
      <c r="F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2.75" customHeight="1" x14ac:dyDescent="0.25">
      <c r="A29" s="23">
        <v>27851</v>
      </c>
      <c r="B29" s="24">
        <v>0.10299999999999999</v>
      </c>
      <c r="C29" s="25">
        <f t="shared" ref="C29:E29" si="14">IF(C$11&gt;=$A30,0,IF(C$11&lt;$A29,C28*(1+$B29),C$12))</f>
        <v>0</v>
      </c>
      <c r="D29" s="25">
        <f t="shared" si="14"/>
        <v>0</v>
      </c>
      <c r="E29" s="25">
        <f t="shared" si="14"/>
        <v>386.16030000000001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2.75" customHeight="1" x14ac:dyDescent="0.25">
      <c r="A30" s="23">
        <v>28216</v>
      </c>
      <c r="B30" s="24">
        <v>0.105</v>
      </c>
      <c r="C30" s="25">
        <f t="shared" ref="C30:E30" si="15">IF(C$11&gt;=$A31,0,IF(C$11&lt;$A30,C29*(1+$B30),C$12))</f>
        <v>0</v>
      </c>
      <c r="D30" s="25">
        <f t="shared" si="15"/>
        <v>0</v>
      </c>
      <c r="E30" s="25">
        <f t="shared" si="15"/>
        <v>426.7071315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2.75" customHeight="1" x14ac:dyDescent="0.25">
      <c r="A31" s="23">
        <v>28581</v>
      </c>
      <c r="B31" s="24">
        <v>0.10299999999999999</v>
      </c>
      <c r="C31" s="25">
        <f t="shared" ref="C31:E31" si="16">IF(C$11&gt;=$A32,0,IF(C$11&lt;$A31,C30*(1+$B31),C$12))</f>
        <v>0</v>
      </c>
      <c r="D31" s="25">
        <f t="shared" si="16"/>
        <v>0</v>
      </c>
      <c r="E31" s="25">
        <f t="shared" si="16"/>
        <v>470.65796604449997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.75" customHeight="1" x14ac:dyDescent="0.25">
      <c r="A32" s="23">
        <v>28946</v>
      </c>
      <c r="B32" s="24">
        <v>0.11</v>
      </c>
      <c r="C32" s="25">
        <f t="shared" ref="C32:E32" si="17">IF(C$11&gt;=$A33,0,IF(C$11&lt;$A32,C31*(1+$B32),C$12))</f>
        <v>0</v>
      </c>
      <c r="D32" s="25">
        <f t="shared" si="17"/>
        <v>0</v>
      </c>
      <c r="E32" s="25">
        <f t="shared" si="17"/>
        <v>522.43034230939497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.75" customHeight="1" x14ac:dyDescent="0.25">
      <c r="A33" s="23">
        <v>29312</v>
      </c>
      <c r="B33" s="24">
        <v>9.2999999999999999E-2</v>
      </c>
      <c r="C33" s="25">
        <f t="shared" ref="C33:E33" si="18">IF(C$11&gt;=$A34,0,IF(C$11&lt;$A33,C32*(1+$B33),C$12))</f>
        <v>0</v>
      </c>
      <c r="D33" s="25">
        <f t="shared" si="18"/>
        <v>0</v>
      </c>
      <c r="E33" s="25">
        <f t="shared" si="18"/>
        <v>571.01636414416873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.75" customHeight="1" x14ac:dyDescent="0.25">
      <c r="A34" s="23">
        <v>29677</v>
      </c>
      <c r="B34" s="24">
        <v>9.2999999999999999E-2</v>
      </c>
      <c r="C34" s="25">
        <f t="shared" ref="C34:E34" si="19">IF(C$11&gt;=$A35,0,IF(C$11&lt;$A34,C33*(1+$B34),C$12))</f>
        <v>0</v>
      </c>
      <c r="D34" s="25">
        <f t="shared" si="19"/>
        <v>0</v>
      </c>
      <c r="E34" s="25">
        <f t="shared" si="19"/>
        <v>624.12088600957645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.75" customHeight="1" x14ac:dyDescent="0.25">
      <c r="A35" s="23">
        <v>30042</v>
      </c>
      <c r="B35" s="24">
        <v>0.13</v>
      </c>
      <c r="C35" s="25">
        <f t="shared" ref="C35:E35" si="20">IF(C$11&gt;=$A36,0,IF(C$11&lt;$A35,C34*(1+$B35),C$12))</f>
        <v>0</v>
      </c>
      <c r="D35" s="25">
        <f t="shared" si="20"/>
        <v>0</v>
      </c>
      <c r="E35" s="25">
        <f t="shared" si="20"/>
        <v>705.25660119082136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.75" customHeight="1" x14ac:dyDescent="0.25">
      <c r="A36" s="23">
        <v>30407</v>
      </c>
      <c r="B36" s="24">
        <v>9.9000000000000005E-2</v>
      </c>
      <c r="C36" s="25">
        <f t="shared" ref="C36:E36" si="21">IF(C$11&gt;=$A37,0,IF(C$11&lt;$A36,C35*(1+$B36),C$12))</f>
        <v>0</v>
      </c>
      <c r="D36" s="25">
        <f t="shared" si="21"/>
        <v>0</v>
      </c>
      <c r="E36" s="25">
        <f t="shared" si="21"/>
        <v>775.07700470871271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.75" customHeight="1" x14ac:dyDescent="0.25">
      <c r="A37" s="23">
        <v>30773</v>
      </c>
      <c r="B37" s="24">
        <v>5.8999999999999997E-2</v>
      </c>
      <c r="C37" s="25">
        <f t="shared" ref="C37:E37" si="22">IF(C$11&gt;=$A38,0,IF(C$11&lt;$A37,C36*(1+$B37),C$12))</f>
        <v>0</v>
      </c>
      <c r="D37" s="25">
        <f t="shared" si="22"/>
        <v>0</v>
      </c>
      <c r="E37" s="25">
        <f t="shared" si="22"/>
        <v>820.80654798652677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.75" customHeight="1" x14ac:dyDescent="0.25">
      <c r="A38" s="23">
        <v>31138</v>
      </c>
      <c r="B38" s="24">
        <v>2.7E-2</v>
      </c>
      <c r="C38" s="25">
        <f t="shared" ref="C38:E38" si="23">IF(C$11&gt;=$A39,0,IF(C$11&lt;$A38,C37*(1+$B38),C$12))</f>
        <v>0</v>
      </c>
      <c r="D38" s="25">
        <f t="shared" si="23"/>
        <v>0</v>
      </c>
      <c r="E38" s="25">
        <f t="shared" si="23"/>
        <v>842.96832478216288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.75" customHeight="1" x14ac:dyDescent="0.25">
      <c r="A39" s="23">
        <v>31503</v>
      </c>
      <c r="B39" s="24">
        <v>4.3999999999999997E-2</v>
      </c>
      <c r="C39" s="25">
        <f t="shared" ref="C39:E39" si="24">IF(C$11&gt;=$A40,0,IF(C$11&lt;$A39,C38*(1+$B39),C$12))</f>
        <v>0</v>
      </c>
      <c r="D39" s="25">
        <f t="shared" si="24"/>
        <v>0</v>
      </c>
      <c r="E39" s="25">
        <f t="shared" si="24"/>
        <v>880.05893107257805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75" customHeight="1" x14ac:dyDescent="0.25">
      <c r="A40" s="23">
        <v>31868</v>
      </c>
      <c r="B40" s="24">
        <v>4.4999999999999998E-2</v>
      </c>
      <c r="C40" s="25">
        <f t="shared" ref="C40:E40" si="25">IF(C$11&gt;=$A41,0,IF(C$11&lt;$A40,C39*(1+$B40),C$12))</f>
        <v>0</v>
      </c>
      <c r="D40" s="25">
        <f t="shared" si="25"/>
        <v>0</v>
      </c>
      <c r="E40" s="25">
        <f t="shared" si="25"/>
        <v>919.66158297084405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.75" customHeight="1" x14ac:dyDescent="0.25">
      <c r="A41" s="23">
        <v>32234</v>
      </c>
      <c r="B41" s="24">
        <v>-1.4E-2</v>
      </c>
      <c r="C41" s="25">
        <f t="shared" ref="C41:E41" si="26">IF(C$11&gt;=$A42,0,IF(C$11&lt;$A41,C40*(1+$B41),C$12))</f>
        <v>0</v>
      </c>
      <c r="D41" s="25">
        <f t="shared" si="26"/>
        <v>0</v>
      </c>
      <c r="E41" s="25">
        <f t="shared" si="26"/>
        <v>906.78632080925217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.75" customHeight="1" x14ac:dyDescent="0.25">
      <c r="A42" s="23">
        <v>32599</v>
      </c>
      <c r="B42" s="24">
        <v>3.3000000000000002E-2</v>
      </c>
      <c r="C42" s="25">
        <f t="shared" ref="C42:E42" si="27">IF(C$11&gt;=$A43,0,IF(C$11&lt;$A42,C41*(1+$B42),C$12))</f>
        <v>0</v>
      </c>
      <c r="D42" s="25">
        <f t="shared" si="27"/>
        <v>0</v>
      </c>
      <c r="E42" s="25">
        <f t="shared" si="27"/>
        <v>936.71026939595743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.75" customHeight="1" x14ac:dyDescent="0.25">
      <c r="A43" s="23">
        <v>32964</v>
      </c>
      <c r="B43" s="24">
        <v>8.1000000000000003E-2</v>
      </c>
      <c r="C43" s="25">
        <f t="shared" ref="C43:E43" si="28">IF(C$11&gt;=$A44,0,IF(C$11&lt;$A43,C42*(1+$B43),C$12))</f>
        <v>0</v>
      </c>
      <c r="D43" s="25">
        <f t="shared" si="28"/>
        <v>0</v>
      </c>
      <c r="E43" s="25">
        <f t="shared" si="28"/>
        <v>1012.58380121703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.75" customHeight="1" x14ac:dyDescent="0.25">
      <c r="A44" s="23">
        <v>33329</v>
      </c>
      <c r="B44" s="24">
        <v>7.1999999999999995E-2</v>
      </c>
      <c r="C44" s="25">
        <f t="shared" ref="C44:E44" si="29">IF(C$11&gt;=$A45,0,IF(C$11&lt;$A44,C43*(1+$B44),C$12))</f>
        <v>0</v>
      </c>
      <c r="D44" s="25">
        <f t="shared" si="29"/>
        <v>0</v>
      </c>
      <c r="E44" s="25">
        <f t="shared" si="29"/>
        <v>1085.4898349046562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.75" customHeight="1" x14ac:dyDescent="0.25">
      <c r="A45" s="23">
        <v>33695</v>
      </c>
      <c r="B45" s="24">
        <v>1.4999999999999999E-2</v>
      </c>
      <c r="C45" s="25">
        <f t="shared" ref="C45:E45" si="30">IF(C$11&gt;=$A46,0,IF(C$11&lt;$A45,C44*(1+$B45),C$12))</f>
        <v>0</v>
      </c>
      <c r="D45" s="25">
        <f t="shared" si="30"/>
        <v>0</v>
      </c>
      <c r="E45" s="25">
        <f t="shared" si="30"/>
        <v>1101.772182428226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.75" customHeight="1" x14ac:dyDescent="0.25">
      <c r="A46" s="23">
        <v>34060</v>
      </c>
      <c r="B46" s="24">
        <v>-1.0999999999999999E-2</v>
      </c>
      <c r="C46" s="25">
        <f t="shared" ref="C46:E46" si="31">IF(C$11&gt;=$A47,0,IF(C$11&lt;$A46,C45*(1+$B46),C$12))</f>
        <v>0</v>
      </c>
      <c r="D46" s="25">
        <f t="shared" si="31"/>
        <v>0</v>
      </c>
      <c r="E46" s="25">
        <f t="shared" si="31"/>
        <v>1089.6526884215154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.75" customHeight="1" x14ac:dyDescent="0.25">
      <c r="A47" s="23">
        <v>34425</v>
      </c>
      <c r="B47" s="24">
        <v>4.8000000000000001E-2</v>
      </c>
      <c r="C47" s="25">
        <f t="shared" ref="C47:E47" si="32">IF(C$11&gt;=$A48,0,IF(C$11&lt;$A47,C46*(1+$B47),C$12))</f>
        <v>0</v>
      </c>
      <c r="D47" s="25">
        <f t="shared" si="32"/>
        <v>0</v>
      </c>
      <c r="E47" s="25">
        <f t="shared" si="32"/>
        <v>1141.9560174657483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.75" customHeight="1" x14ac:dyDescent="0.25">
      <c r="A48" s="23">
        <v>34790</v>
      </c>
      <c r="B48" s="24">
        <v>4.3999999999999997E-2</v>
      </c>
      <c r="C48" s="25">
        <f t="shared" ref="C48:E48" si="33">IF(C$11&gt;=$A49,0,IF(C$11&lt;$A48,C47*(1+$B48),C$12))</f>
        <v>0</v>
      </c>
      <c r="D48" s="25">
        <f t="shared" si="33"/>
        <v>0</v>
      </c>
      <c r="E48" s="25">
        <f t="shared" si="33"/>
        <v>1192.2020822342413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75" customHeight="1" x14ac:dyDescent="0.25">
      <c r="A49" s="23">
        <v>35156</v>
      </c>
      <c r="B49" s="24">
        <v>4.1000000000000002E-2</v>
      </c>
      <c r="C49" s="25">
        <f t="shared" ref="C49:E49" si="34">IF(C$11&gt;=$A50,0,IF(C$11&lt;$A49,C48*(1+$B49),C$12))</f>
        <v>0</v>
      </c>
      <c r="D49" s="25">
        <f t="shared" si="34"/>
        <v>0</v>
      </c>
      <c r="E49" s="25">
        <f t="shared" si="34"/>
        <v>1241.0823676058451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75" customHeight="1" x14ac:dyDescent="0.25">
      <c r="A50" s="23">
        <v>35521</v>
      </c>
      <c r="B50" s="24">
        <v>0.02</v>
      </c>
      <c r="C50" s="25">
        <f t="shared" ref="C50:E50" si="35">IF(C$11&gt;=$A51,0,IF(C$11&lt;$A50,C49*(1+$B50),C$12))</f>
        <v>0</v>
      </c>
      <c r="D50" s="25">
        <f t="shared" si="35"/>
        <v>0</v>
      </c>
      <c r="E50" s="25">
        <f t="shared" si="35"/>
        <v>1265.9040149579621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.75" customHeight="1" x14ac:dyDescent="0.25">
      <c r="A51" s="23">
        <v>35886</v>
      </c>
      <c r="B51" s="24">
        <v>0.10299999999999999</v>
      </c>
      <c r="C51" s="25">
        <f t="shared" ref="C51:E51" si="36">IF(C$11&gt;=$A52,0,IF(C$11&lt;$A51,C50*(1+$B51),C$12))</f>
        <v>0</v>
      </c>
      <c r="D51" s="25">
        <f t="shared" si="36"/>
        <v>0</v>
      </c>
      <c r="E51" s="25">
        <f t="shared" si="36"/>
        <v>1396.2921284986321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.75" customHeight="1" x14ac:dyDescent="0.25">
      <c r="A52" s="23">
        <v>36251</v>
      </c>
      <c r="B52" s="24">
        <v>5.8000000000000003E-2</v>
      </c>
      <c r="C52" s="25">
        <f t="shared" ref="C52:E52" si="37">IF(C$11&gt;=$A53,0,IF(C$11&lt;$A52,C51*(1+$B52),C$12))</f>
        <v>0</v>
      </c>
      <c r="D52" s="25">
        <f t="shared" si="37"/>
        <v>0</v>
      </c>
      <c r="E52" s="25">
        <f t="shared" si="37"/>
        <v>1477.2770719515529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.75" customHeight="1" x14ac:dyDescent="0.25">
      <c r="A53" s="23">
        <v>36617</v>
      </c>
      <c r="B53" s="24">
        <v>-5.0000000000000001E-3</v>
      </c>
      <c r="C53" s="25">
        <f t="shared" ref="C53:E53" si="38">IF(C$11&gt;=$A54,0,IF(C$11&lt;$A53,C52*(1+$B53),C$12))</f>
        <v>0</v>
      </c>
      <c r="D53" s="25">
        <f t="shared" si="38"/>
        <v>0</v>
      </c>
      <c r="E53" s="25">
        <f t="shared" si="38"/>
        <v>1469.8906865917952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.75" customHeight="1" x14ac:dyDescent="0.25">
      <c r="A54" s="23">
        <v>36982</v>
      </c>
      <c r="B54" s="24">
        <v>0.06</v>
      </c>
      <c r="C54" s="25">
        <f t="shared" ref="C54:E54" si="39">IF(C$11&gt;=$A55,0,IF(C$11&lt;$A54,C53*(1+$B54),C$12))</f>
        <v>0</v>
      </c>
      <c r="D54" s="25">
        <f t="shared" si="39"/>
        <v>0</v>
      </c>
      <c r="E54" s="25">
        <f t="shared" si="39"/>
        <v>1558.084127787303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.75" customHeight="1" x14ac:dyDescent="0.25">
      <c r="A55" s="23">
        <v>37347</v>
      </c>
      <c r="B55" s="24">
        <v>-1.9E-2</v>
      </c>
      <c r="C55" s="25">
        <f t="shared" ref="C55:E55" si="40">IF(C$11&gt;=$A56,0,IF(C$11&lt;$A55,C54*(1+$B55),C$12))</f>
        <v>0</v>
      </c>
      <c r="D55" s="25">
        <f t="shared" si="40"/>
        <v>0</v>
      </c>
      <c r="E55" s="25">
        <f t="shared" si="40"/>
        <v>1528.4805293593442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.75" customHeight="1" x14ac:dyDescent="0.25">
      <c r="A56" s="23">
        <v>37712</v>
      </c>
      <c r="B56" s="24">
        <v>-3.1E-2</v>
      </c>
      <c r="C56" s="25">
        <f t="shared" ref="C56:E56" si="41">IF(C$11&gt;=$A57,0,IF(C$11&lt;$A56,C55*(1+$B56),C$12))</f>
        <v>0</v>
      </c>
      <c r="D56" s="25">
        <f t="shared" si="41"/>
        <v>0</v>
      </c>
      <c r="E56" s="25">
        <f t="shared" si="41"/>
        <v>1481.0976329492046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.75" customHeight="1" x14ac:dyDescent="0.25">
      <c r="A57" s="23">
        <v>38078</v>
      </c>
      <c r="B57" s="24">
        <v>2.3E-2</v>
      </c>
      <c r="C57" s="25">
        <f t="shared" ref="C57:E57" si="42">IF(C$11&gt;=$A58,0,IF(C$11&lt;$A57,C56*(1+$B57),C$12))</f>
        <v>0</v>
      </c>
      <c r="D57" s="25">
        <f t="shared" si="42"/>
        <v>0</v>
      </c>
      <c r="E57" s="25">
        <f t="shared" si="42"/>
        <v>1515.1628785070361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.75" customHeight="1" x14ac:dyDescent="0.25">
      <c r="A58" s="23">
        <v>38443</v>
      </c>
      <c r="B58" s="24">
        <v>3.5000000000000003E-2</v>
      </c>
      <c r="C58" s="25">
        <f t="shared" ref="C58:E58" si="43">IF(C$11&gt;=$A59,0,IF(C$11&lt;$A58,C57*(1+$B58),C$12))</f>
        <v>0</v>
      </c>
      <c r="D58" s="25">
        <f t="shared" si="43"/>
        <v>0</v>
      </c>
      <c r="E58" s="25">
        <f t="shared" si="43"/>
        <v>1568.1935792547822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.75" customHeight="1" x14ac:dyDescent="0.25">
      <c r="A59" s="23">
        <v>38808</v>
      </c>
      <c r="B59" s="24">
        <v>5.0999999999999997E-2</v>
      </c>
      <c r="C59" s="25">
        <f t="shared" ref="C59:E59" si="44">IF(C$11&gt;=$A60,0,IF(C$11&lt;$A59,C58*(1+$B59),C$12))</f>
        <v>0</v>
      </c>
      <c r="D59" s="25">
        <f t="shared" si="44"/>
        <v>0</v>
      </c>
      <c r="E59" s="25">
        <f t="shared" si="44"/>
        <v>1648.171451796776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75" customHeight="1" x14ac:dyDescent="0.25">
      <c r="A60" s="23">
        <v>39173</v>
      </c>
      <c r="B60" s="24">
        <v>6.4000000000000001E-2</v>
      </c>
      <c r="C60" s="25">
        <f t="shared" ref="C60:E60" si="45">IF(C$11&gt;=$A61,0,IF(C$11&lt;$A60,C59*(1+$B60),C$12))</f>
        <v>0</v>
      </c>
      <c r="D60" s="25">
        <f t="shared" si="45"/>
        <v>0</v>
      </c>
      <c r="E60" s="25">
        <f t="shared" si="45"/>
        <v>1753.6544247117697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75" customHeight="1" x14ac:dyDescent="0.25">
      <c r="A61" s="23">
        <v>39539</v>
      </c>
      <c r="B61" s="24">
        <v>7.6999999999999999E-2</v>
      </c>
      <c r="C61" s="25">
        <f t="shared" ref="C61:E61" si="46">IF(C$11&gt;=$A62,0,IF(C$11&lt;$A61,C60*(1+$B61),C$12))</f>
        <v>0</v>
      </c>
      <c r="D61" s="25">
        <f t="shared" si="46"/>
        <v>0</v>
      </c>
      <c r="E61" s="25">
        <f t="shared" si="46"/>
        <v>1888.6858154145759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.75" customHeight="1" x14ac:dyDescent="0.25">
      <c r="A62" s="23">
        <v>39904</v>
      </c>
      <c r="B62" s="24">
        <v>7.4999999999999997E-2</v>
      </c>
      <c r="C62" s="25">
        <f t="shared" ref="C62:E62" si="47">IF(C$11&gt;=$A63,0,IF(C$11&lt;$A62,C61*(1+$B62),C$12))</f>
        <v>0</v>
      </c>
      <c r="D62" s="25">
        <f t="shared" si="47"/>
        <v>0</v>
      </c>
      <c r="E62" s="25">
        <f t="shared" si="47"/>
        <v>2030.337251570669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75" customHeight="1" x14ac:dyDescent="0.25">
      <c r="A63" s="23">
        <v>40269</v>
      </c>
      <c r="B63" s="24">
        <v>1.9E-2</v>
      </c>
      <c r="C63" s="25">
        <f t="shared" ref="C63:E63" si="48">IF(C$11&gt;=$A64,0,IF(C$11&lt;$A63,C62*(1+$B63),C$12))</f>
        <v>0</v>
      </c>
      <c r="D63" s="25">
        <f t="shared" si="48"/>
        <v>0</v>
      </c>
      <c r="E63" s="25">
        <f t="shared" si="48"/>
        <v>2068.9136593505114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75" customHeight="1" x14ac:dyDescent="0.25">
      <c r="A64" s="23">
        <v>40634</v>
      </c>
      <c r="B64" s="24">
        <v>-7.0000000000000001E-3</v>
      </c>
      <c r="C64" s="25">
        <f t="shared" ref="C64:E64" si="49">IF(C$11&gt;=$A65,0,IF(C$11&lt;$A64,C63*(1+$B64),C$12))</f>
        <v>0</v>
      </c>
      <c r="D64" s="25">
        <f t="shared" si="49"/>
        <v>0</v>
      </c>
      <c r="E64" s="25">
        <f t="shared" si="49"/>
        <v>2054.4312637350577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75" customHeight="1" x14ac:dyDescent="0.25">
      <c r="A65" s="23">
        <v>41000</v>
      </c>
      <c r="B65" s="24">
        <v>6.0999999999999999E-2</v>
      </c>
      <c r="C65" s="25">
        <f t="shared" ref="C65:E65" si="50">IF(C$11&gt;=$A66,0,IF(C$11&lt;$A65,C64*(1+$B65),C$12))</f>
        <v>0</v>
      </c>
      <c r="D65" s="25">
        <f t="shared" si="50"/>
        <v>0</v>
      </c>
      <c r="E65" s="25">
        <f t="shared" si="50"/>
        <v>2179.7515708228962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75" customHeight="1" x14ac:dyDescent="0.25">
      <c r="A66" s="23">
        <v>41365</v>
      </c>
      <c r="B66" s="24">
        <v>7.3999999999999996E-2</v>
      </c>
      <c r="C66" s="25">
        <f t="shared" ref="C66:E66" si="51">IF(C$11&gt;=$A67,0,IF(C$11&lt;$A66,C65*(1+$B66),C$12))</f>
        <v>0</v>
      </c>
      <c r="D66" s="25">
        <f t="shared" si="51"/>
        <v>0</v>
      </c>
      <c r="E66" s="25">
        <f t="shared" si="51"/>
        <v>2341.0531870637906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75" customHeight="1" x14ac:dyDescent="0.25">
      <c r="A67" s="23">
        <v>41730</v>
      </c>
      <c r="B67" s="24">
        <v>2.5000000000000001E-2</v>
      </c>
      <c r="C67" s="25">
        <f t="shared" ref="C67:E67" si="52">IF(C$11&gt;=$A68,0,IF(C$11&lt;$A67,C66*(1+$B67),C$12))</f>
        <v>0</v>
      </c>
      <c r="D67" s="25">
        <f t="shared" si="52"/>
        <v>0</v>
      </c>
      <c r="E67" s="25">
        <f t="shared" si="52"/>
        <v>2399.5795167403853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 customHeight="1" x14ac:dyDescent="0.25">
      <c r="A68" s="23">
        <v>42095</v>
      </c>
      <c r="B68" s="24">
        <v>4.2999999999999997E-2</v>
      </c>
      <c r="C68" s="25">
        <f t="shared" ref="C68:E74" si="53">IF(C$11&gt;=$A69,0,IF(C$11&lt;$A68,C67*(1+$B68),C$12))</f>
        <v>0</v>
      </c>
      <c r="D68" s="25">
        <f t="shared" si="53"/>
        <v>0</v>
      </c>
      <c r="E68" s="25">
        <f t="shared" si="53"/>
        <v>2502.7614359602217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75" customHeight="1" x14ac:dyDescent="0.25">
      <c r="A69" s="23">
        <v>42461</v>
      </c>
      <c r="B69" s="24">
        <v>-3.2000000000000001E-2</v>
      </c>
      <c r="C69" s="25">
        <f t="shared" si="53"/>
        <v>0</v>
      </c>
      <c r="D69" s="25">
        <f t="shared" si="53"/>
        <v>0</v>
      </c>
      <c r="E69" s="25">
        <f t="shared" si="53"/>
        <v>2422.6730700094945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 customHeight="1" x14ac:dyDescent="0.25">
      <c r="A70" s="23">
        <v>42826</v>
      </c>
      <c r="B70" s="24">
        <v>5.5E-2</v>
      </c>
      <c r="C70" s="25">
        <f t="shared" si="53"/>
        <v>0</v>
      </c>
      <c r="D70" s="25">
        <f t="shared" si="53"/>
        <v>0</v>
      </c>
      <c r="E70" s="25">
        <f t="shared" si="53"/>
        <v>2555.9200888600167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customHeight="1" x14ac:dyDescent="0.25">
      <c r="A71" s="23">
        <v>43191</v>
      </c>
      <c r="B71" s="24">
        <v>1.4999999999999999E-2</v>
      </c>
      <c r="C71" s="25">
        <f t="shared" si="53"/>
        <v>0</v>
      </c>
      <c r="D71" s="25">
        <f t="shared" si="53"/>
        <v>0</v>
      </c>
      <c r="E71" s="25">
        <f t="shared" si="53"/>
        <v>2594.2588901929166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 customHeight="1" x14ac:dyDescent="0.25">
      <c r="A72" s="23">
        <v>43556</v>
      </c>
      <c r="B72" s="24">
        <v>4.7E-2</v>
      </c>
      <c r="C72" s="25">
        <f t="shared" si="53"/>
        <v>0</v>
      </c>
      <c r="D72" s="25">
        <f t="shared" si="53"/>
        <v>0</v>
      </c>
      <c r="E72" s="25">
        <f t="shared" si="53"/>
        <v>2716.1890580319837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customHeight="1" x14ac:dyDescent="0.25">
      <c r="A73" s="23">
        <v>43922</v>
      </c>
      <c r="B73" s="24">
        <v>5.1999999999999998E-2</v>
      </c>
      <c r="C73" s="25">
        <f t="shared" si="53"/>
        <v>0</v>
      </c>
      <c r="D73" s="25">
        <f t="shared" si="53"/>
        <v>0</v>
      </c>
      <c r="E73" s="25">
        <f t="shared" si="53"/>
        <v>2857.4308890496468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customHeight="1" x14ac:dyDescent="0.25">
      <c r="A74" s="23">
        <v>44287</v>
      </c>
      <c r="B74" s="24">
        <v>8.9999999999999993E-3</v>
      </c>
      <c r="C74" s="25">
        <f t="shared" si="53"/>
        <v>0</v>
      </c>
      <c r="D74" s="25">
        <f t="shared" si="53"/>
        <v>0</v>
      </c>
      <c r="E74" s="25">
        <f t="shared" si="53"/>
        <v>2883.1477670510935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customHeight="1" x14ac:dyDescent="0.25">
      <c r="A75" s="23">
        <v>44652</v>
      </c>
      <c r="B75" s="24">
        <v>4.0000000000000001E-3</v>
      </c>
      <c r="C75" s="25">
        <f>IF(C$11&gt;=$A76,0,IF(C$11&lt;$A75,C74*(1+$B75),C$12))</f>
        <v>0</v>
      </c>
      <c r="D75" s="25">
        <f t="shared" ref="D75:E77" si="54">IF(D$11&gt;=$A76,0,IF(D$11&lt;$A75,D74*(1+$B75),D$12))</f>
        <v>3000</v>
      </c>
      <c r="E75" s="25">
        <f t="shared" si="54"/>
        <v>2894.680358119298</v>
      </c>
      <c r="F75" s="2"/>
      <c r="G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customHeight="1" x14ac:dyDescent="0.25">
      <c r="A76" s="23">
        <v>45017</v>
      </c>
      <c r="B76" s="24">
        <v>8.5000000000000006E-2</v>
      </c>
      <c r="C76" s="25">
        <f>IF(C$11&gt;=$A77,0,IF(C$11&lt;$A76,C75*(1+$B76),C$12))</f>
        <v>300</v>
      </c>
      <c r="D76" s="25">
        <f t="shared" si="54"/>
        <v>3255</v>
      </c>
      <c r="E76" s="25">
        <f t="shared" si="54"/>
        <v>3140.7281885594384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customHeight="1" x14ac:dyDescent="0.25">
      <c r="A77" s="23">
        <v>45383</v>
      </c>
      <c r="B77" s="24">
        <v>4.5999999999999999E-2</v>
      </c>
      <c r="C77" s="25">
        <f>IF(C$11&gt;=$A78,0,IF(C$11&lt;$A77,C76*(1+$B77),C$12))</f>
        <v>313.8</v>
      </c>
      <c r="D77" s="25">
        <f t="shared" si="54"/>
        <v>3404.73</v>
      </c>
      <c r="E77" s="25">
        <f t="shared" si="54"/>
        <v>3285.2016852331726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customHeight="1" x14ac:dyDescent="0.25">
      <c r="A78" s="38" t="s">
        <v>18</v>
      </c>
      <c r="B78" s="28"/>
      <c r="C78" s="35"/>
      <c r="D78" s="36"/>
      <c r="E78" s="37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customHeight="1" x14ac:dyDescent="0.25">
      <c r="A79" s="27">
        <f>DATE(YEAR(A75+1),4,1)</f>
        <v>44652</v>
      </c>
      <c r="B79" s="28"/>
      <c r="C79" s="34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customHeight="1" x14ac:dyDescent="0.25">
      <c r="A80" s="16" t="s">
        <v>14</v>
      </c>
      <c r="B80" s="4"/>
      <c r="C80" s="29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75" customHeight="1" x14ac:dyDescent="0.25">
      <c r="A81" s="30" t="s">
        <v>15</v>
      </c>
      <c r="B81" s="4"/>
      <c r="C81" s="29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customHeight="1" x14ac:dyDescent="0.25">
      <c r="A82" s="9" t="s">
        <v>16</v>
      </c>
      <c r="B82" s="4"/>
      <c r="C82" s="29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customHeight="1" x14ac:dyDescent="0.25">
      <c r="A83" s="9" t="s">
        <v>17</v>
      </c>
      <c r="B83" s="4"/>
      <c r="C83" s="31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customHeight="1" x14ac:dyDescent="0.25">
      <c r="A84" s="30"/>
      <c r="B84" s="4"/>
      <c r="C84" s="34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customHeight="1" x14ac:dyDescent="0.25">
      <c r="A85" s="32"/>
      <c r="B85" s="4"/>
      <c r="C85" s="35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customHeight="1" x14ac:dyDescent="0.25">
      <c r="A86" s="32"/>
      <c r="B86" s="4"/>
      <c r="C86" s="1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customHeight="1" x14ac:dyDescent="0.25">
      <c r="A87" s="8"/>
      <c r="B87" s="4"/>
      <c r="C87" s="1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customHeight="1" x14ac:dyDescent="0.25">
      <c r="A88" s="33"/>
      <c r="B88" s="4"/>
      <c r="C88" s="1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customHeight="1" x14ac:dyDescent="0.25">
      <c r="A89" s="32"/>
      <c r="B89" s="4"/>
      <c r="C89" s="1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customHeight="1" x14ac:dyDescent="0.25">
      <c r="A90" s="32"/>
      <c r="B90" s="4"/>
      <c r="C90" s="1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customHeight="1" x14ac:dyDescent="0.25">
      <c r="A91" s="32"/>
      <c r="B91" s="4"/>
      <c r="C91" s="1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customHeight="1" x14ac:dyDescent="0.25">
      <c r="A92" s="8"/>
      <c r="B92" s="4"/>
      <c r="C92" s="1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customHeight="1" x14ac:dyDescent="0.25">
      <c r="A93" s="8"/>
      <c r="B93" s="4"/>
      <c r="C93" s="1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customHeight="1" x14ac:dyDescent="0.25">
      <c r="A94" s="8"/>
      <c r="B94" s="4"/>
      <c r="C94" s="1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customHeight="1" x14ac:dyDescent="0.25">
      <c r="A95" s="8"/>
      <c r="B95" s="4"/>
      <c r="C95" s="1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customHeight="1" x14ac:dyDescent="0.25">
      <c r="A96" s="8"/>
      <c r="B96" s="4"/>
      <c r="C96" s="1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customHeight="1" x14ac:dyDescent="0.25">
      <c r="A97" s="8"/>
      <c r="B97" s="4"/>
      <c r="C97" s="1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customHeight="1" x14ac:dyDescent="0.25">
      <c r="A98" s="8"/>
      <c r="B98" s="4"/>
      <c r="C98" s="1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customHeight="1" x14ac:dyDescent="0.25">
      <c r="A99" s="8"/>
      <c r="B99" s="4"/>
      <c r="C99" s="1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 customHeight="1" x14ac:dyDescent="0.25">
      <c r="A100" s="8"/>
      <c r="B100" s="4"/>
      <c r="C100" s="1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customHeight="1" x14ac:dyDescent="0.25">
      <c r="A101" s="8"/>
      <c r="B101" s="4"/>
      <c r="C101" s="1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customHeight="1" x14ac:dyDescent="0.25">
      <c r="A102" s="8"/>
      <c r="B102" s="4"/>
      <c r="C102" s="1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customHeight="1" x14ac:dyDescent="0.25">
      <c r="A103" s="8"/>
      <c r="B103" s="4"/>
      <c r="C103" s="1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customHeight="1" x14ac:dyDescent="0.25">
      <c r="A104" s="8"/>
      <c r="B104" s="4"/>
      <c r="C104" s="1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customHeight="1" x14ac:dyDescent="0.25">
      <c r="A105" s="8"/>
      <c r="B105" s="4"/>
      <c r="C105" s="1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customHeight="1" x14ac:dyDescent="0.25">
      <c r="A106" s="8"/>
      <c r="B106" s="4"/>
      <c r="C106" s="1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customHeight="1" x14ac:dyDescent="0.25">
      <c r="A107" s="8"/>
      <c r="B107" s="4"/>
      <c r="C107" s="1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customHeight="1" x14ac:dyDescent="0.25">
      <c r="A108" s="8"/>
      <c r="B108" s="4"/>
      <c r="C108" s="1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customHeight="1" x14ac:dyDescent="0.25">
      <c r="A109" s="8"/>
      <c r="B109" s="4"/>
      <c r="C109" s="1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customHeight="1" x14ac:dyDescent="0.25">
      <c r="A110" s="8"/>
      <c r="B110" s="4"/>
      <c r="C110" s="1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customHeight="1" x14ac:dyDescent="0.25">
      <c r="A111" s="8"/>
      <c r="B111" s="4"/>
      <c r="C111" s="1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customHeight="1" x14ac:dyDescent="0.25">
      <c r="A112" s="8"/>
      <c r="B112" s="4"/>
      <c r="C112" s="1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customHeight="1" x14ac:dyDescent="0.25">
      <c r="A113" s="8"/>
      <c r="B113" s="4"/>
      <c r="C113" s="1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customHeight="1" x14ac:dyDescent="0.25">
      <c r="A114" s="8"/>
      <c r="B114" s="4"/>
      <c r="C114" s="1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customHeight="1" x14ac:dyDescent="0.25">
      <c r="A115" s="8"/>
      <c r="B115" s="4"/>
      <c r="C115" s="1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customHeight="1" x14ac:dyDescent="0.25">
      <c r="A116" s="8"/>
      <c r="B116" s="4"/>
      <c r="C116" s="1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customHeight="1" x14ac:dyDescent="0.25">
      <c r="A117" s="8"/>
      <c r="B117" s="4"/>
      <c r="C117" s="1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customHeight="1" x14ac:dyDescent="0.25">
      <c r="A118" s="8"/>
      <c r="B118" s="4"/>
      <c r="C118" s="1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customHeight="1" x14ac:dyDescent="0.25">
      <c r="A119" s="8"/>
      <c r="B119" s="4"/>
      <c r="C119" s="1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customHeight="1" x14ac:dyDescent="0.25">
      <c r="A120" s="8"/>
      <c r="B120" s="4"/>
      <c r="C120" s="1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customHeight="1" x14ac:dyDescent="0.25">
      <c r="A121" s="8"/>
      <c r="B121" s="4"/>
      <c r="C121" s="1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customHeight="1" x14ac:dyDescent="0.25">
      <c r="A122" s="8"/>
      <c r="B122" s="4"/>
      <c r="C122" s="1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customHeight="1" x14ac:dyDescent="0.25">
      <c r="A123" s="8"/>
      <c r="B123" s="4"/>
      <c r="C123" s="1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customHeight="1" x14ac:dyDescent="0.25">
      <c r="A124" s="8"/>
      <c r="B124" s="4"/>
      <c r="C124" s="1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customHeight="1" x14ac:dyDescent="0.25">
      <c r="A125" s="8"/>
      <c r="B125" s="4"/>
      <c r="C125" s="1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customHeight="1" x14ac:dyDescent="0.25">
      <c r="A126" s="8"/>
      <c r="B126" s="4"/>
      <c r="C126" s="1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customHeight="1" x14ac:dyDescent="0.25">
      <c r="A127" s="8"/>
      <c r="B127" s="4"/>
      <c r="C127" s="1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customHeight="1" x14ac:dyDescent="0.25">
      <c r="A128" s="8"/>
      <c r="B128" s="4"/>
      <c r="C128" s="1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customHeight="1" x14ac:dyDescent="0.25">
      <c r="A129" s="8"/>
      <c r="B129" s="4"/>
      <c r="C129" s="1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customHeight="1" x14ac:dyDescent="0.25">
      <c r="A130" s="8"/>
      <c r="B130" s="4"/>
      <c r="C130" s="1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customHeight="1" x14ac:dyDescent="0.25">
      <c r="A131" s="8"/>
      <c r="B131" s="4"/>
      <c r="C131" s="1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customHeight="1" x14ac:dyDescent="0.25">
      <c r="A132" s="8"/>
      <c r="B132" s="4"/>
      <c r="C132" s="1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customHeight="1" x14ac:dyDescent="0.25">
      <c r="A133" s="8"/>
      <c r="B133" s="4"/>
      <c r="C133" s="1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customHeight="1" x14ac:dyDescent="0.25">
      <c r="A134" s="8"/>
      <c r="B134" s="4"/>
      <c r="C134" s="1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customHeight="1" x14ac:dyDescent="0.25">
      <c r="A135" s="8"/>
      <c r="B135" s="4"/>
      <c r="C135" s="1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customHeight="1" x14ac:dyDescent="0.25">
      <c r="A136" s="8"/>
      <c r="B136" s="4"/>
      <c r="C136" s="1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customHeight="1" x14ac:dyDescent="0.25">
      <c r="A137" s="8"/>
      <c r="B137" s="4"/>
      <c r="C137" s="1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customHeight="1" x14ac:dyDescent="0.25">
      <c r="A138" s="8"/>
      <c r="B138" s="4"/>
      <c r="C138" s="1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customHeight="1" x14ac:dyDescent="0.25">
      <c r="A139" s="8"/>
      <c r="B139" s="4"/>
      <c r="C139" s="1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customHeight="1" x14ac:dyDescent="0.25">
      <c r="A140" s="8"/>
      <c r="B140" s="4"/>
      <c r="C140" s="1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customHeight="1" x14ac:dyDescent="0.25">
      <c r="A141" s="8"/>
      <c r="B141" s="4"/>
      <c r="C141" s="1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customHeight="1" x14ac:dyDescent="0.25">
      <c r="A142" s="8"/>
      <c r="B142" s="4"/>
      <c r="C142" s="1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customHeight="1" x14ac:dyDescent="0.25">
      <c r="A143" s="8"/>
      <c r="B143" s="4"/>
      <c r="C143" s="1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customHeight="1" x14ac:dyDescent="0.25">
      <c r="A144" s="8"/>
      <c r="B144" s="4"/>
      <c r="C144" s="1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customHeight="1" x14ac:dyDescent="0.25">
      <c r="A145" s="8"/>
      <c r="B145" s="4"/>
      <c r="C145" s="1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customHeight="1" x14ac:dyDescent="0.25">
      <c r="A146" s="8"/>
      <c r="B146" s="4"/>
      <c r="C146" s="1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customHeight="1" x14ac:dyDescent="0.25">
      <c r="A147" s="8"/>
      <c r="B147" s="4"/>
      <c r="C147" s="1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customHeight="1" x14ac:dyDescent="0.25">
      <c r="A148" s="8"/>
      <c r="B148" s="4"/>
      <c r="C148" s="1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customHeight="1" x14ac:dyDescent="0.25">
      <c r="A149" s="8"/>
      <c r="B149" s="4"/>
      <c r="C149" s="1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customHeight="1" x14ac:dyDescent="0.25">
      <c r="A150" s="8"/>
      <c r="B150" s="4"/>
      <c r="C150" s="1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customHeight="1" x14ac:dyDescent="0.25">
      <c r="A151" s="8"/>
      <c r="B151" s="4"/>
      <c r="C151" s="1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customHeight="1" x14ac:dyDescent="0.25">
      <c r="A152" s="8"/>
      <c r="B152" s="4"/>
      <c r="C152" s="1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customHeight="1" x14ac:dyDescent="0.25">
      <c r="A153" s="8"/>
      <c r="B153" s="4"/>
      <c r="C153" s="1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customHeight="1" x14ac:dyDescent="0.25">
      <c r="A154" s="8"/>
      <c r="B154" s="4"/>
      <c r="C154" s="1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customHeight="1" x14ac:dyDescent="0.25">
      <c r="A155" s="8"/>
      <c r="B155" s="4"/>
      <c r="C155" s="1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customHeight="1" x14ac:dyDescent="0.25">
      <c r="A156" s="8"/>
      <c r="B156" s="4"/>
      <c r="C156" s="1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customHeight="1" x14ac:dyDescent="0.25">
      <c r="A157" s="8"/>
      <c r="B157" s="4"/>
      <c r="C157" s="1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customHeight="1" x14ac:dyDescent="0.25">
      <c r="A158" s="8"/>
      <c r="B158" s="4"/>
      <c r="C158" s="1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customHeight="1" x14ac:dyDescent="0.25">
      <c r="A159" s="8"/>
      <c r="B159" s="4"/>
      <c r="C159" s="1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customHeight="1" x14ac:dyDescent="0.25">
      <c r="A160" s="8"/>
      <c r="B160" s="4"/>
      <c r="C160" s="1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customHeight="1" x14ac:dyDescent="0.25">
      <c r="A161" s="8"/>
      <c r="B161" s="4"/>
      <c r="C161" s="1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customHeight="1" x14ac:dyDescent="0.25">
      <c r="A162" s="8"/>
      <c r="B162" s="4"/>
      <c r="C162" s="1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customHeight="1" x14ac:dyDescent="0.25">
      <c r="A163" s="8"/>
      <c r="B163" s="4"/>
      <c r="C163" s="1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customHeight="1" x14ac:dyDescent="0.25">
      <c r="A164" s="8"/>
      <c r="B164" s="4"/>
      <c r="C164" s="1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customHeight="1" x14ac:dyDescent="0.25">
      <c r="A165" s="8"/>
      <c r="B165" s="4"/>
      <c r="C165" s="1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customHeight="1" x14ac:dyDescent="0.25">
      <c r="A166" s="8"/>
      <c r="B166" s="4"/>
      <c r="C166" s="1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customHeight="1" x14ac:dyDescent="0.25">
      <c r="A167" s="8"/>
      <c r="B167" s="4"/>
      <c r="C167" s="1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customHeight="1" x14ac:dyDescent="0.25">
      <c r="A168" s="8"/>
      <c r="B168" s="4"/>
      <c r="C168" s="1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customHeight="1" x14ac:dyDescent="0.25">
      <c r="A169" s="8"/>
      <c r="B169" s="4"/>
      <c r="C169" s="1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customHeight="1" x14ac:dyDescent="0.25">
      <c r="A170" s="8"/>
      <c r="B170" s="4"/>
      <c r="C170" s="1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customHeight="1" x14ac:dyDescent="0.25">
      <c r="A171" s="8"/>
      <c r="B171" s="4"/>
      <c r="C171" s="1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customHeight="1" x14ac:dyDescent="0.25">
      <c r="A172" s="8"/>
      <c r="B172" s="4"/>
      <c r="C172" s="1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customHeight="1" x14ac:dyDescent="0.25">
      <c r="A173" s="8"/>
      <c r="B173" s="4"/>
      <c r="C173" s="1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customHeight="1" x14ac:dyDescent="0.25">
      <c r="A174" s="8"/>
      <c r="B174" s="4"/>
      <c r="C174" s="1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customHeight="1" x14ac:dyDescent="0.25">
      <c r="A175" s="8"/>
      <c r="B175" s="4"/>
      <c r="C175" s="1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customHeight="1" x14ac:dyDescent="0.25">
      <c r="A176" s="8"/>
      <c r="B176" s="4"/>
      <c r="C176" s="1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customHeight="1" x14ac:dyDescent="0.25">
      <c r="A177" s="8"/>
      <c r="B177" s="4"/>
      <c r="C177" s="1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customHeight="1" x14ac:dyDescent="0.25">
      <c r="A178" s="8"/>
      <c r="B178" s="4"/>
      <c r="C178" s="1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customHeight="1" x14ac:dyDescent="0.25">
      <c r="A179" s="8"/>
      <c r="B179" s="4"/>
      <c r="C179" s="1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customHeight="1" x14ac:dyDescent="0.25">
      <c r="A180" s="8"/>
      <c r="B180" s="4"/>
      <c r="C180" s="1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customHeight="1" x14ac:dyDescent="0.25">
      <c r="A181" s="8"/>
      <c r="B181" s="4"/>
      <c r="C181" s="1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customHeight="1" x14ac:dyDescent="0.25">
      <c r="A182" s="8"/>
      <c r="B182" s="4"/>
      <c r="C182" s="1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customHeight="1" x14ac:dyDescent="0.25">
      <c r="A183" s="8"/>
      <c r="B183" s="4"/>
      <c r="C183" s="1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customHeight="1" x14ac:dyDescent="0.25">
      <c r="A184" s="8"/>
      <c r="B184" s="4"/>
      <c r="C184" s="1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customHeight="1" x14ac:dyDescent="0.25">
      <c r="A185" s="8"/>
      <c r="B185" s="4"/>
      <c r="C185" s="1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customHeight="1" x14ac:dyDescent="0.25">
      <c r="A186" s="8"/>
      <c r="B186" s="4"/>
      <c r="C186" s="1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customHeight="1" x14ac:dyDescent="0.25">
      <c r="A187" s="8"/>
      <c r="B187" s="4"/>
      <c r="C187" s="1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customHeight="1" x14ac:dyDescent="0.25">
      <c r="A188" s="8"/>
      <c r="B188" s="4"/>
      <c r="C188" s="1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customHeight="1" x14ac:dyDescent="0.25">
      <c r="A189" s="8"/>
      <c r="B189" s="4"/>
      <c r="C189" s="1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customHeight="1" x14ac:dyDescent="0.25">
      <c r="A190" s="8"/>
      <c r="B190" s="4"/>
      <c r="C190" s="1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customHeight="1" x14ac:dyDescent="0.25">
      <c r="A191" s="8"/>
      <c r="B191" s="4"/>
      <c r="C191" s="1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customHeight="1" x14ac:dyDescent="0.25">
      <c r="A192" s="8"/>
      <c r="B192" s="4"/>
      <c r="C192" s="1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customHeight="1" x14ac:dyDescent="0.25">
      <c r="A193" s="8"/>
      <c r="B193" s="4"/>
      <c r="C193" s="1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customHeight="1" x14ac:dyDescent="0.25">
      <c r="A194" s="8"/>
      <c r="B194" s="4"/>
      <c r="C194" s="1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customHeight="1" x14ac:dyDescent="0.25">
      <c r="A195" s="8"/>
      <c r="B195" s="4"/>
      <c r="C195" s="1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customHeight="1" x14ac:dyDescent="0.25">
      <c r="A196" s="8"/>
      <c r="B196" s="4"/>
      <c r="C196" s="1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customHeight="1" x14ac:dyDescent="0.25">
      <c r="A197" s="8"/>
      <c r="B197" s="4"/>
      <c r="C197" s="1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customHeight="1" x14ac:dyDescent="0.25">
      <c r="A198" s="8"/>
      <c r="B198" s="4"/>
      <c r="C198" s="1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customHeight="1" x14ac:dyDescent="0.25">
      <c r="A199" s="8"/>
      <c r="B199" s="4"/>
      <c r="C199" s="1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customHeight="1" x14ac:dyDescent="0.25">
      <c r="A200" s="8"/>
      <c r="B200" s="4"/>
      <c r="C200" s="1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customHeight="1" x14ac:dyDescent="0.25">
      <c r="A201" s="8"/>
      <c r="B201" s="4"/>
      <c r="C201" s="1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customHeight="1" x14ac:dyDescent="0.25">
      <c r="A202" s="8"/>
      <c r="B202" s="4"/>
      <c r="C202" s="1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customHeight="1" x14ac:dyDescent="0.25">
      <c r="A203" s="8"/>
      <c r="B203" s="4"/>
      <c r="C203" s="1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customHeight="1" x14ac:dyDescent="0.25">
      <c r="A204" s="8"/>
      <c r="B204" s="4"/>
      <c r="C204" s="1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customHeight="1" x14ac:dyDescent="0.25">
      <c r="A205" s="8"/>
      <c r="B205" s="4"/>
      <c r="C205" s="1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customHeight="1" x14ac:dyDescent="0.25">
      <c r="A206" s="8"/>
      <c r="B206" s="4"/>
      <c r="C206" s="1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customHeight="1" x14ac:dyDescent="0.25">
      <c r="A207" s="8"/>
      <c r="B207" s="4"/>
      <c r="C207" s="1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customHeight="1" x14ac:dyDescent="0.25">
      <c r="A208" s="8"/>
      <c r="B208" s="4"/>
      <c r="C208" s="1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customHeight="1" x14ac:dyDescent="0.25">
      <c r="A209" s="8"/>
      <c r="B209" s="4"/>
      <c r="C209" s="1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customHeight="1" x14ac:dyDescent="0.25">
      <c r="A210" s="8"/>
      <c r="B210" s="4"/>
      <c r="C210" s="1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customHeight="1" x14ac:dyDescent="0.25">
      <c r="A211" s="8"/>
      <c r="B211" s="4"/>
      <c r="C211" s="1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customHeight="1" x14ac:dyDescent="0.25">
      <c r="A212" s="8"/>
      <c r="B212" s="4"/>
      <c r="C212" s="1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customHeight="1" x14ac:dyDescent="0.25">
      <c r="A213" s="8"/>
      <c r="B213" s="4"/>
      <c r="C213" s="1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customHeight="1" x14ac:dyDescent="0.25">
      <c r="A214" s="8"/>
      <c r="B214" s="4"/>
      <c r="C214" s="1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customHeight="1" x14ac:dyDescent="0.25">
      <c r="A215" s="8"/>
      <c r="B215" s="4"/>
      <c r="C215" s="1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customHeight="1" x14ac:dyDescent="0.25">
      <c r="A216" s="8"/>
      <c r="B216" s="4"/>
      <c r="C216" s="1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customHeight="1" x14ac:dyDescent="0.25">
      <c r="A217" s="8"/>
      <c r="B217" s="4"/>
      <c r="C217" s="1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customHeight="1" x14ac:dyDescent="0.25">
      <c r="A218" s="8"/>
      <c r="B218" s="4"/>
      <c r="C218" s="1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customHeight="1" x14ac:dyDescent="0.25">
      <c r="A219" s="8"/>
      <c r="B219" s="4"/>
      <c r="C219" s="1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customHeight="1" x14ac:dyDescent="0.25">
      <c r="A220" s="8"/>
      <c r="B220" s="4"/>
      <c r="C220" s="1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customHeight="1" x14ac:dyDescent="0.25">
      <c r="A221" s="8"/>
      <c r="B221" s="4"/>
      <c r="C221" s="1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customHeight="1" x14ac:dyDescent="0.25">
      <c r="A222" s="8"/>
      <c r="B222" s="4"/>
      <c r="C222" s="1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customHeight="1" x14ac:dyDescent="0.25">
      <c r="A223" s="8"/>
      <c r="B223" s="4"/>
      <c r="C223" s="1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customHeight="1" x14ac:dyDescent="0.25">
      <c r="A224" s="8"/>
      <c r="B224" s="4"/>
      <c r="C224" s="1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customHeight="1" x14ac:dyDescent="0.25">
      <c r="A225" s="8"/>
      <c r="B225" s="4"/>
      <c r="C225" s="1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customHeight="1" x14ac:dyDescent="0.25">
      <c r="A226" s="8"/>
      <c r="B226" s="4"/>
      <c r="C226" s="1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customHeight="1" x14ac:dyDescent="0.25">
      <c r="A227" s="8"/>
      <c r="B227" s="4"/>
      <c r="C227" s="1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customHeight="1" x14ac:dyDescent="0.25">
      <c r="A228" s="8"/>
      <c r="B228" s="4"/>
      <c r="C228" s="1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customHeight="1" x14ac:dyDescent="0.25">
      <c r="A229" s="8"/>
      <c r="B229" s="4"/>
      <c r="C229" s="1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customHeight="1" x14ac:dyDescent="0.25">
      <c r="A230" s="8"/>
      <c r="B230" s="4"/>
      <c r="C230" s="1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customHeight="1" x14ac:dyDescent="0.25">
      <c r="A231" s="8"/>
      <c r="B231" s="4"/>
      <c r="C231" s="1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customHeight="1" x14ac:dyDescent="0.25">
      <c r="A232" s="8"/>
      <c r="B232" s="4"/>
      <c r="C232" s="1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customHeight="1" x14ac:dyDescent="0.25">
      <c r="A233" s="8"/>
      <c r="B233" s="4"/>
      <c r="C233" s="1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customHeight="1" x14ac:dyDescent="0.25">
      <c r="A234" s="8"/>
      <c r="B234" s="4"/>
      <c r="C234" s="1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customHeight="1" x14ac:dyDescent="0.25">
      <c r="A235" s="8"/>
      <c r="B235" s="4"/>
      <c r="C235" s="1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customHeight="1" x14ac:dyDescent="0.25">
      <c r="A236" s="8"/>
      <c r="B236" s="4"/>
      <c r="C236" s="1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customHeight="1" x14ac:dyDescent="0.25">
      <c r="A237" s="8"/>
      <c r="B237" s="4"/>
      <c r="C237" s="1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customHeight="1" x14ac:dyDescent="0.25">
      <c r="A238" s="8"/>
      <c r="B238" s="4"/>
      <c r="C238" s="1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customHeight="1" x14ac:dyDescent="0.25">
      <c r="A239" s="8"/>
      <c r="B239" s="4"/>
      <c r="C239" s="1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customHeight="1" x14ac:dyDescent="0.25">
      <c r="A240" s="8"/>
      <c r="B240" s="4"/>
      <c r="C240" s="1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customHeight="1" x14ac:dyDescent="0.25">
      <c r="A241" s="8"/>
      <c r="B241" s="4"/>
      <c r="C241" s="1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customHeight="1" x14ac:dyDescent="0.25">
      <c r="A242" s="8"/>
      <c r="B242" s="4"/>
      <c r="C242" s="1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customHeight="1" x14ac:dyDescent="0.25">
      <c r="A243" s="8"/>
      <c r="B243" s="4"/>
      <c r="C243" s="1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customHeight="1" x14ac:dyDescent="0.25">
      <c r="A244" s="8"/>
      <c r="B244" s="4"/>
      <c r="C244" s="1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customHeight="1" x14ac:dyDescent="0.25">
      <c r="A245" s="8"/>
      <c r="B245" s="4"/>
      <c r="C245" s="1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customHeight="1" x14ac:dyDescent="0.25">
      <c r="A246" s="8"/>
      <c r="B246" s="4"/>
      <c r="C246" s="1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customHeight="1" x14ac:dyDescent="0.25">
      <c r="A247" s="8"/>
      <c r="B247" s="4"/>
      <c r="C247" s="1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customHeight="1" x14ac:dyDescent="0.25">
      <c r="A248" s="8"/>
      <c r="B248" s="4"/>
      <c r="C248" s="1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customHeight="1" x14ac:dyDescent="0.25">
      <c r="A249" s="8"/>
      <c r="B249" s="4"/>
      <c r="C249" s="1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customHeight="1" x14ac:dyDescent="0.25">
      <c r="A250" s="8"/>
      <c r="B250" s="4"/>
      <c r="C250" s="1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customHeight="1" x14ac:dyDescent="0.25">
      <c r="A251" s="8"/>
      <c r="B251" s="4"/>
      <c r="C251" s="1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customHeight="1" x14ac:dyDescent="0.25">
      <c r="A252" s="8"/>
      <c r="B252" s="4"/>
      <c r="C252" s="1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customHeight="1" x14ac:dyDescent="0.25">
      <c r="A253" s="8"/>
      <c r="B253" s="4"/>
      <c r="C253" s="1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customHeight="1" x14ac:dyDescent="0.25">
      <c r="A254" s="8"/>
      <c r="B254" s="4"/>
      <c r="C254" s="1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customHeight="1" x14ac:dyDescent="0.25">
      <c r="A255" s="8"/>
      <c r="B255" s="4"/>
      <c r="C255" s="1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 customHeight="1" x14ac:dyDescent="0.25">
      <c r="A256" s="8"/>
      <c r="B256" s="4"/>
      <c r="C256" s="1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 customHeight="1" x14ac:dyDescent="0.25">
      <c r="A257" s="8"/>
      <c r="B257" s="4"/>
      <c r="C257" s="1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 customHeight="1" x14ac:dyDescent="0.25">
      <c r="A258" s="8"/>
      <c r="B258" s="4"/>
      <c r="C258" s="1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 customHeight="1" x14ac:dyDescent="0.25">
      <c r="A259" s="8"/>
      <c r="B259" s="4"/>
      <c r="C259" s="1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 customHeight="1" x14ac:dyDescent="0.25">
      <c r="A260" s="8"/>
      <c r="B260" s="4"/>
      <c r="C260" s="1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 customHeight="1" x14ac:dyDescent="0.25">
      <c r="A261" s="8"/>
      <c r="B261" s="4"/>
      <c r="C261" s="1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 customHeight="1" x14ac:dyDescent="0.25">
      <c r="A262" s="8"/>
      <c r="B262" s="4"/>
      <c r="C262" s="1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 customHeight="1" x14ac:dyDescent="0.25">
      <c r="A263" s="8"/>
      <c r="B263" s="4"/>
      <c r="C263" s="1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 customHeight="1" x14ac:dyDescent="0.25">
      <c r="A264" s="8"/>
      <c r="B264" s="4"/>
      <c r="C264" s="1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 customHeight="1" x14ac:dyDescent="0.25">
      <c r="A265" s="8"/>
      <c r="B265" s="4"/>
      <c r="C265" s="1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 customHeight="1" x14ac:dyDescent="0.25">
      <c r="A266" s="8"/>
      <c r="B266" s="4"/>
      <c r="C266" s="1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 customHeight="1" x14ac:dyDescent="0.25">
      <c r="A267" s="8"/>
      <c r="B267" s="4"/>
      <c r="C267" s="1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 customHeight="1" x14ac:dyDescent="0.25">
      <c r="A268" s="8"/>
      <c r="B268" s="4"/>
      <c r="C268" s="1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 customHeight="1" x14ac:dyDescent="0.25">
      <c r="A269" s="8"/>
      <c r="B269" s="4"/>
      <c r="C269" s="1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 customHeight="1" x14ac:dyDescent="0.25">
      <c r="A270" s="8"/>
      <c r="B270" s="4"/>
      <c r="C270" s="1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 customHeight="1" x14ac:dyDescent="0.25">
      <c r="A271" s="8"/>
      <c r="B271" s="4"/>
      <c r="C271" s="1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 customHeight="1" x14ac:dyDescent="0.25">
      <c r="A272" s="8"/>
      <c r="B272" s="4"/>
      <c r="C272" s="1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 customHeight="1" x14ac:dyDescent="0.25">
      <c r="A273" s="8"/>
      <c r="B273" s="4"/>
      <c r="C273" s="1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 customHeight="1" x14ac:dyDescent="0.25">
      <c r="A274" s="8"/>
      <c r="B274" s="4"/>
      <c r="C274" s="1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 customHeight="1" x14ac:dyDescent="0.25">
      <c r="A275" s="8"/>
      <c r="B275" s="4"/>
      <c r="C275" s="1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 customHeight="1" x14ac:dyDescent="0.25">
      <c r="A276" s="8"/>
      <c r="B276" s="4"/>
      <c r="C276" s="1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 customHeight="1" x14ac:dyDescent="0.25">
      <c r="A277" s="8"/>
      <c r="B277" s="4"/>
      <c r="C277" s="1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 customHeight="1" x14ac:dyDescent="0.25">
      <c r="A278" s="8"/>
      <c r="B278" s="4"/>
      <c r="C278" s="1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customHeight="1" x14ac:dyDescent="0.25">
      <c r="A279" s="8"/>
      <c r="B279" s="4"/>
      <c r="C279" s="1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customHeight="1" x14ac:dyDescent="0.25">
      <c r="A280" s="8"/>
      <c r="B280" s="4"/>
      <c r="C280" s="1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 customHeight="1" x14ac:dyDescent="0.25">
      <c r="A281" s="8"/>
      <c r="B281" s="4"/>
      <c r="C281" s="1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 customHeight="1" x14ac:dyDescent="0.25">
      <c r="A282" s="8"/>
      <c r="B282" s="4"/>
      <c r="C282" s="1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 customHeight="1" x14ac:dyDescent="0.25">
      <c r="A283" s="8"/>
      <c r="B283" s="4"/>
      <c r="C283" s="1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 customHeight="1" x14ac:dyDescent="0.25">
      <c r="A284" s="8"/>
      <c r="B284" s="4"/>
      <c r="C284" s="1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 customHeight="1" x14ac:dyDescent="0.25">
      <c r="A285" s="8"/>
      <c r="B285" s="4"/>
      <c r="C285" s="1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 customHeight="1" x14ac:dyDescent="0.25">
      <c r="A286" s="8"/>
      <c r="B286" s="4"/>
      <c r="C286" s="1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 customHeight="1" x14ac:dyDescent="0.25">
      <c r="A287" s="8"/>
      <c r="B287" s="4"/>
      <c r="C287" s="1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 customHeight="1" x14ac:dyDescent="0.25">
      <c r="A288" s="8"/>
      <c r="B288" s="4"/>
      <c r="C288" s="1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 customHeight="1" x14ac:dyDescent="0.25">
      <c r="A289" s="8"/>
      <c r="B289" s="4"/>
      <c r="C289" s="1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 customHeight="1" x14ac:dyDescent="0.25">
      <c r="A290" s="8"/>
      <c r="B290" s="4"/>
      <c r="C290" s="1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 customHeight="1" x14ac:dyDescent="0.25">
      <c r="A291" s="8"/>
      <c r="B291" s="4"/>
      <c r="C291" s="1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 customHeight="1" x14ac:dyDescent="0.25">
      <c r="A292" s="8"/>
      <c r="B292" s="4"/>
      <c r="C292" s="1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 customHeight="1" x14ac:dyDescent="0.25">
      <c r="A293" s="8"/>
      <c r="B293" s="4"/>
      <c r="C293" s="1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 customHeight="1" x14ac:dyDescent="0.25">
      <c r="A294" s="8"/>
      <c r="B294" s="4"/>
      <c r="C294" s="1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 customHeight="1" x14ac:dyDescent="0.25">
      <c r="A295" s="8"/>
      <c r="B295" s="4"/>
      <c r="C295" s="1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 customHeight="1" x14ac:dyDescent="0.25">
      <c r="A296" s="8"/>
      <c r="B296" s="4"/>
      <c r="C296" s="1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 customHeight="1" x14ac:dyDescent="0.25">
      <c r="A297" s="8"/>
      <c r="B297" s="4"/>
      <c r="C297" s="1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 customHeight="1" x14ac:dyDescent="0.25">
      <c r="A298" s="8"/>
      <c r="B298" s="4"/>
      <c r="C298" s="1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 customHeight="1" x14ac:dyDescent="0.25">
      <c r="A299" s="8"/>
      <c r="B299" s="4"/>
      <c r="C299" s="1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 customHeight="1" x14ac:dyDescent="0.25">
      <c r="A300" s="8"/>
      <c r="B300" s="4"/>
      <c r="C300" s="1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 customHeight="1" x14ac:dyDescent="0.25">
      <c r="A301" s="8"/>
      <c r="B301" s="4"/>
      <c r="C301" s="1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 customHeight="1" x14ac:dyDescent="0.25">
      <c r="A302" s="8"/>
      <c r="B302" s="4"/>
      <c r="C302" s="1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 customHeight="1" x14ac:dyDescent="0.25">
      <c r="A303" s="8"/>
      <c r="B303" s="4"/>
      <c r="C303" s="1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 customHeight="1" x14ac:dyDescent="0.25">
      <c r="A304" s="8"/>
      <c r="B304" s="4"/>
      <c r="C304" s="1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 customHeight="1" x14ac:dyDescent="0.25">
      <c r="A305" s="8"/>
      <c r="B305" s="4"/>
      <c r="C305" s="1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 customHeight="1" x14ac:dyDescent="0.25">
      <c r="A306" s="8"/>
      <c r="B306" s="4"/>
      <c r="C306" s="1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 customHeight="1" x14ac:dyDescent="0.25">
      <c r="A307" s="8"/>
      <c r="B307" s="4"/>
      <c r="C307" s="1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 customHeight="1" x14ac:dyDescent="0.25">
      <c r="A308" s="8"/>
      <c r="B308" s="4"/>
      <c r="C308" s="1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 customHeight="1" x14ac:dyDescent="0.25">
      <c r="A309" s="8"/>
      <c r="B309" s="4"/>
      <c r="C309" s="1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 customHeight="1" x14ac:dyDescent="0.25">
      <c r="A310" s="8"/>
      <c r="B310" s="4"/>
      <c r="C310" s="1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 customHeight="1" x14ac:dyDescent="0.25">
      <c r="A311" s="8"/>
      <c r="B311" s="4"/>
      <c r="C311" s="1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 customHeight="1" x14ac:dyDescent="0.25">
      <c r="A312" s="8"/>
      <c r="B312" s="4"/>
      <c r="C312" s="1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 customHeight="1" x14ac:dyDescent="0.25">
      <c r="A313" s="8"/>
      <c r="B313" s="4"/>
      <c r="C313" s="1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 customHeight="1" x14ac:dyDescent="0.25">
      <c r="A314" s="8"/>
      <c r="B314" s="4"/>
      <c r="C314" s="1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 customHeight="1" x14ac:dyDescent="0.25">
      <c r="A315" s="8"/>
      <c r="B315" s="4"/>
      <c r="C315" s="1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 customHeight="1" x14ac:dyDescent="0.25">
      <c r="A316" s="8"/>
      <c r="B316" s="4"/>
      <c r="C316" s="1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 customHeight="1" x14ac:dyDescent="0.25">
      <c r="A317" s="8"/>
      <c r="B317" s="4"/>
      <c r="C317" s="1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 customHeight="1" x14ac:dyDescent="0.25">
      <c r="A318" s="8"/>
      <c r="B318" s="4"/>
      <c r="C318" s="1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customHeight="1" x14ac:dyDescent="0.25">
      <c r="A319" s="8"/>
      <c r="B319" s="4"/>
      <c r="C319" s="1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customHeight="1" x14ac:dyDescent="0.25">
      <c r="A320" s="8"/>
      <c r="B320" s="4"/>
      <c r="C320" s="1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 customHeight="1" x14ac:dyDescent="0.25">
      <c r="A321" s="8"/>
      <c r="B321" s="4"/>
      <c r="C321" s="1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 customHeight="1" x14ac:dyDescent="0.25">
      <c r="A322" s="8"/>
      <c r="B322" s="4"/>
      <c r="C322" s="1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 customHeight="1" x14ac:dyDescent="0.25">
      <c r="A323" s="8"/>
      <c r="B323" s="4"/>
      <c r="C323" s="1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 customHeight="1" x14ac:dyDescent="0.25">
      <c r="A324" s="8"/>
      <c r="B324" s="4"/>
      <c r="C324" s="1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 customHeight="1" x14ac:dyDescent="0.25">
      <c r="A325" s="8"/>
      <c r="B325" s="4"/>
      <c r="C325" s="1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 customHeight="1" x14ac:dyDescent="0.25">
      <c r="A326" s="8"/>
      <c r="B326" s="4"/>
      <c r="C326" s="1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 customHeight="1" x14ac:dyDescent="0.25">
      <c r="A327" s="8"/>
      <c r="B327" s="4"/>
      <c r="C327" s="1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 customHeight="1" x14ac:dyDescent="0.25">
      <c r="A328" s="8"/>
      <c r="B328" s="4"/>
      <c r="C328" s="1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 customHeight="1" x14ac:dyDescent="0.25">
      <c r="A329" s="8"/>
      <c r="B329" s="4"/>
      <c r="C329" s="1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 customHeight="1" x14ac:dyDescent="0.25">
      <c r="A330" s="8"/>
      <c r="B330" s="4"/>
      <c r="C330" s="1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 customHeight="1" x14ac:dyDescent="0.25">
      <c r="A331" s="8"/>
      <c r="B331" s="4"/>
      <c r="C331" s="1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 customHeight="1" x14ac:dyDescent="0.25">
      <c r="A332" s="8"/>
      <c r="B332" s="4"/>
      <c r="C332" s="1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 customHeight="1" x14ac:dyDescent="0.25">
      <c r="A333" s="8"/>
      <c r="B333" s="4"/>
      <c r="C333" s="1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 customHeight="1" x14ac:dyDescent="0.25">
      <c r="A334" s="8"/>
      <c r="B334" s="4"/>
      <c r="C334" s="1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 customHeight="1" x14ac:dyDescent="0.25">
      <c r="A335" s="8"/>
      <c r="B335" s="4"/>
      <c r="C335" s="1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 customHeight="1" x14ac:dyDescent="0.25">
      <c r="A336" s="8"/>
      <c r="B336" s="4"/>
      <c r="C336" s="1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 customHeight="1" x14ac:dyDescent="0.25">
      <c r="A337" s="8"/>
      <c r="B337" s="4"/>
      <c r="C337" s="1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 customHeight="1" x14ac:dyDescent="0.25">
      <c r="A338" s="8"/>
      <c r="B338" s="4"/>
      <c r="C338" s="1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 customHeight="1" x14ac:dyDescent="0.25">
      <c r="A339" s="8"/>
      <c r="B339" s="4"/>
      <c r="C339" s="1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 customHeight="1" x14ac:dyDescent="0.25">
      <c r="A340" s="8"/>
      <c r="B340" s="4"/>
      <c r="C340" s="1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 customHeight="1" x14ac:dyDescent="0.25">
      <c r="A341" s="8"/>
      <c r="B341" s="4"/>
      <c r="C341" s="1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 customHeight="1" x14ac:dyDescent="0.25">
      <c r="A342" s="8"/>
      <c r="B342" s="4"/>
      <c r="C342" s="1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 customHeight="1" x14ac:dyDescent="0.25">
      <c r="A343" s="8"/>
      <c r="B343" s="4"/>
      <c r="C343" s="1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 customHeight="1" x14ac:dyDescent="0.25">
      <c r="A344" s="8"/>
      <c r="B344" s="4"/>
      <c r="C344" s="1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 customHeight="1" x14ac:dyDescent="0.25">
      <c r="A345" s="8"/>
      <c r="B345" s="4"/>
      <c r="C345" s="1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 customHeight="1" x14ac:dyDescent="0.25">
      <c r="A346" s="8"/>
      <c r="B346" s="4"/>
      <c r="C346" s="1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 customHeight="1" x14ac:dyDescent="0.25">
      <c r="A347" s="8"/>
      <c r="B347" s="4"/>
      <c r="C347" s="1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 customHeight="1" x14ac:dyDescent="0.25">
      <c r="A348" s="8"/>
      <c r="B348" s="4"/>
      <c r="C348" s="1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 customHeight="1" x14ac:dyDescent="0.25">
      <c r="A349" s="8"/>
      <c r="B349" s="4"/>
      <c r="C349" s="1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 customHeight="1" x14ac:dyDescent="0.25">
      <c r="A350" s="8"/>
      <c r="B350" s="4"/>
      <c r="C350" s="1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 customHeight="1" x14ac:dyDescent="0.25">
      <c r="A351" s="8"/>
      <c r="B351" s="4"/>
      <c r="C351" s="1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 customHeight="1" x14ac:dyDescent="0.25">
      <c r="A352" s="8"/>
      <c r="B352" s="4"/>
      <c r="C352" s="1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 customHeight="1" x14ac:dyDescent="0.25">
      <c r="A353" s="8"/>
      <c r="B353" s="4"/>
      <c r="C353" s="1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 customHeight="1" x14ac:dyDescent="0.25">
      <c r="A354" s="8"/>
      <c r="B354" s="4"/>
      <c r="C354" s="1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 customHeight="1" x14ac:dyDescent="0.25">
      <c r="A355" s="8"/>
      <c r="B355" s="4"/>
      <c r="C355" s="1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 customHeight="1" x14ac:dyDescent="0.25">
      <c r="A356" s="8"/>
      <c r="B356" s="4"/>
      <c r="C356" s="1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 customHeight="1" x14ac:dyDescent="0.25">
      <c r="A357" s="8"/>
      <c r="B357" s="4"/>
      <c r="C357" s="1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 customHeight="1" x14ac:dyDescent="0.25">
      <c r="A358" s="8"/>
      <c r="B358" s="4"/>
      <c r="C358" s="1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 customHeight="1" x14ac:dyDescent="0.25">
      <c r="A359" s="8"/>
      <c r="B359" s="4"/>
      <c r="C359" s="1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 customHeight="1" x14ac:dyDescent="0.25">
      <c r="A360" s="8"/>
      <c r="B360" s="4"/>
      <c r="C360" s="1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 customHeight="1" x14ac:dyDescent="0.25">
      <c r="A361" s="8"/>
      <c r="B361" s="4"/>
      <c r="C361" s="1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 customHeight="1" x14ac:dyDescent="0.25">
      <c r="A362" s="8"/>
      <c r="B362" s="4"/>
      <c r="C362" s="1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 customHeight="1" x14ac:dyDescent="0.25">
      <c r="A363" s="8"/>
      <c r="B363" s="4"/>
      <c r="C363" s="1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 customHeight="1" x14ac:dyDescent="0.25">
      <c r="A364" s="8"/>
      <c r="B364" s="4"/>
      <c r="C364" s="1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 customHeight="1" x14ac:dyDescent="0.25">
      <c r="A365" s="8"/>
      <c r="B365" s="4"/>
      <c r="C365" s="1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 customHeight="1" x14ac:dyDescent="0.25">
      <c r="A366" s="8"/>
      <c r="B366" s="4"/>
      <c r="C366" s="1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 customHeight="1" x14ac:dyDescent="0.25">
      <c r="A367" s="8"/>
      <c r="B367" s="4"/>
      <c r="C367" s="1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 customHeight="1" x14ac:dyDescent="0.25">
      <c r="A368" s="8"/>
      <c r="B368" s="4"/>
      <c r="C368" s="1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 customHeight="1" x14ac:dyDescent="0.25">
      <c r="A369" s="8"/>
      <c r="B369" s="4"/>
      <c r="C369" s="1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 customHeight="1" x14ac:dyDescent="0.25">
      <c r="A370" s="8"/>
      <c r="B370" s="4"/>
      <c r="C370" s="1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 customHeight="1" x14ac:dyDescent="0.25">
      <c r="A371" s="8"/>
      <c r="B371" s="4"/>
      <c r="C371" s="1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 customHeight="1" x14ac:dyDescent="0.25">
      <c r="A372" s="8"/>
      <c r="B372" s="4"/>
      <c r="C372" s="1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 customHeight="1" x14ac:dyDescent="0.25">
      <c r="A373" s="8"/>
      <c r="B373" s="4"/>
      <c r="C373" s="1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 customHeight="1" x14ac:dyDescent="0.25">
      <c r="A374" s="8"/>
      <c r="B374" s="4"/>
      <c r="C374" s="1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 customHeight="1" x14ac:dyDescent="0.25">
      <c r="A375" s="8"/>
      <c r="B375" s="4"/>
      <c r="C375" s="1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 customHeight="1" x14ac:dyDescent="0.25">
      <c r="A376" s="8"/>
      <c r="B376" s="4"/>
      <c r="C376" s="1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 customHeight="1" x14ac:dyDescent="0.25">
      <c r="A377" s="8"/>
      <c r="B377" s="4"/>
      <c r="C377" s="1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 customHeight="1" x14ac:dyDescent="0.25">
      <c r="A378" s="8"/>
      <c r="B378" s="4"/>
      <c r="C378" s="1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 customHeight="1" x14ac:dyDescent="0.25">
      <c r="A379" s="8"/>
      <c r="B379" s="4"/>
      <c r="C379" s="1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 customHeight="1" x14ac:dyDescent="0.25">
      <c r="A380" s="8"/>
      <c r="B380" s="4"/>
      <c r="C380" s="1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 customHeight="1" x14ac:dyDescent="0.25">
      <c r="A381" s="8"/>
      <c r="B381" s="4"/>
      <c r="C381" s="1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 customHeight="1" x14ac:dyDescent="0.25">
      <c r="A382" s="8"/>
      <c r="B382" s="4"/>
      <c r="C382" s="1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 customHeight="1" x14ac:dyDescent="0.25">
      <c r="A383" s="8"/>
      <c r="B383" s="4"/>
      <c r="C383" s="1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 customHeight="1" x14ac:dyDescent="0.25">
      <c r="A384" s="8"/>
      <c r="B384" s="4"/>
      <c r="C384" s="1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 customHeight="1" x14ac:dyDescent="0.25">
      <c r="A385" s="8"/>
      <c r="B385" s="4"/>
      <c r="C385" s="1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 customHeight="1" x14ac:dyDescent="0.25">
      <c r="A386" s="8"/>
      <c r="B386" s="4"/>
      <c r="C386" s="1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 customHeight="1" x14ac:dyDescent="0.25">
      <c r="A387" s="8"/>
      <c r="B387" s="4"/>
      <c r="C387" s="1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 customHeight="1" x14ac:dyDescent="0.25">
      <c r="A388" s="8"/>
      <c r="B388" s="4"/>
      <c r="C388" s="1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 customHeight="1" x14ac:dyDescent="0.25">
      <c r="A389" s="8"/>
      <c r="B389" s="4"/>
      <c r="C389" s="1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 customHeight="1" x14ac:dyDescent="0.25">
      <c r="A390" s="8"/>
      <c r="B390" s="4"/>
      <c r="C390" s="1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 customHeight="1" x14ac:dyDescent="0.25">
      <c r="A391" s="8"/>
      <c r="B391" s="4"/>
      <c r="C391" s="1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 customHeight="1" x14ac:dyDescent="0.25">
      <c r="A392" s="8"/>
      <c r="B392" s="4"/>
      <c r="C392" s="1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 customHeight="1" x14ac:dyDescent="0.25">
      <c r="A393" s="8"/>
      <c r="B393" s="4"/>
      <c r="C393" s="1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 customHeight="1" x14ac:dyDescent="0.25">
      <c r="A394" s="8"/>
      <c r="B394" s="4"/>
      <c r="C394" s="1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 customHeight="1" x14ac:dyDescent="0.25">
      <c r="A395" s="8"/>
      <c r="B395" s="4"/>
      <c r="C395" s="1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 customHeight="1" x14ac:dyDescent="0.25">
      <c r="A396" s="8"/>
      <c r="B396" s="4"/>
      <c r="C396" s="1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 customHeight="1" x14ac:dyDescent="0.25">
      <c r="A397" s="8"/>
      <c r="B397" s="4"/>
      <c r="C397" s="1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 customHeight="1" x14ac:dyDescent="0.25">
      <c r="A398" s="8"/>
      <c r="B398" s="4"/>
      <c r="C398" s="1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 customHeight="1" x14ac:dyDescent="0.25">
      <c r="A399" s="8"/>
      <c r="B399" s="4"/>
      <c r="C399" s="1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 customHeight="1" x14ac:dyDescent="0.25">
      <c r="A400" s="8"/>
      <c r="B400" s="4"/>
      <c r="C400" s="1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 customHeight="1" x14ac:dyDescent="0.25">
      <c r="A401" s="8"/>
      <c r="B401" s="4"/>
      <c r="C401" s="1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 customHeight="1" x14ac:dyDescent="0.25">
      <c r="A402" s="8"/>
      <c r="B402" s="4"/>
      <c r="C402" s="1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 customHeight="1" x14ac:dyDescent="0.25">
      <c r="A403" s="8"/>
      <c r="B403" s="4"/>
      <c r="C403" s="1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 customHeight="1" x14ac:dyDescent="0.25">
      <c r="A404" s="8"/>
      <c r="B404" s="4"/>
      <c r="C404" s="1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 customHeight="1" x14ac:dyDescent="0.25">
      <c r="A405" s="8"/>
      <c r="B405" s="4"/>
      <c r="C405" s="1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 customHeight="1" x14ac:dyDescent="0.25">
      <c r="A406" s="8"/>
      <c r="B406" s="4"/>
      <c r="C406" s="1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 customHeight="1" x14ac:dyDescent="0.25">
      <c r="A407" s="8"/>
      <c r="B407" s="4"/>
      <c r="C407" s="1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 customHeight="1" x14ac:dyDescent="0.25">
      <c r="A408" s="8"/>
      <c r="B408" s="4"/>
      <c r="C408" s="1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 customHeight="1" x14ac:dyDescent="0.25">
      <c r="A409" s="8"/>
      <c r="B409" s="4"/>
      <c r="C409" s="1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 customHeight="1" x14ac:dyDescent="0.25">
      <c r="A410" s="8"/>
      <c r="B410" s="4"/>
      <c r="C410" s="1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 customHeight="1" x14ac:dyDescent="0.25">
      <c r="A411" s="8"/>
      <c r="B411" s="4"/>
      <c r="C411" s="1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 customHeight="1" x14ac:dyDescent="0.25">
      <c r="A412" s="8"/>
      <c r="B412" s="4"/>
      <c r="C412" s="1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 customHeight="1" x14ac:dyDescent="0.25">
      <c r="A413" s="8"/>
      <c r="B413" s="4"/>
      <c r="C413" s="1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 customHeight="1" x14ac:dyDescent="0.25">
      <c r="A414" s="8"/>
      <c r="B414" s="4"/>
      <c r="C414" s="1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 customHeight="1" x14ac:dyDescent="0.25">
      <c r="A415" s="8"/>
      <c r="B415" s="4"/>
      <c r="C415" s="1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 customHeight="1" x14ac:dyDescent="0.25">
      <c r="A416" s="8"/>
      <c r="B416" s="4"/>
      <c r="C416" s="1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 customHeight="1" x14ac:dyDescent="0.25">
      <c r="A417" s="8"/>
      <c r="B417" s="4"/>
      <c r="C417" s="1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 customHeight="1" x14ac:dyDescent="0.25">
      <c r="A418" s="8"/>
      <c r="B418" s="4"/>
      <c r="C418" s="1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 customHeight="1" x14ac:dyDescent="0.25">
      <c r="A419" s="8"/>
      <c r="B419" s="4"/>
      <c r="C419" s="1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 customHeight="1" x14ac:dyDescent="0.25">
      <c r="A420" s="8"/>
      <c r="B420" s="4"/>
      <c r="C420" s="1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 customHeight="1" x14ac:dyDescent="0.25">
      <c r="A421" s="8"/>
      <c r="B421" s="4"/>
      <c r="C421" s="1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 customHeight="1" x14ac:dyDescent="0.25">
      <c r="A422" s="8"/>
      <c r="B422" s="4"/>
      <c r="C422" s="1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 customHeight="1" x14ac:dyDescent="0.25">
      <c r="A423" s="8"/>
      <c r="B423" s="4"/>
      <c r="C423" s="1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 customHeight="1" x14ac:dyDescent="0.25">
      <c r="A424" s="8"/>
      <c r="B424" s="4"/>
      <c r="C424" s="1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 customHeight="1" x14ac:dyDescent="0.25">
      <c r="A425" s="8"/>
      <c r="B425" s="4"/>
      <c r="C425" s="1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 customHeight="1" x14ac:dyDescent="0.25">
      <c r="A426" s="8"/>
      <c r="B426" s="4"/>
      <c r="C426" s="1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 customHeight="1" x14ac:dyDescent="0.25">
      <c r="A427" s="8"/>
      <c r="B427" s="4"/>
      <c r="C427" s="1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 customHeight="1" x14ac:dyDescent="0.25">
      <c r="A428" s="8"/>
      <c r="B428" s="4"/>
      <c r="C428" s="1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 customHeight="1" x14ac:dyDescent="0.25">
      <c r="A429" s="8"/>
      <c r="B429" s="4"/>
      <c r="C429" s="1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 customHeight="1" x14ac:dyDescent="0.25">
      <c r="A430" s="8"/>
      <c r="B430" s="4"/>
      <c r="C430" s="1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 customHeight="1" x14ac:dyDescent="0.25">
      <c r="A431" s="8"/>
      <c r="B431" s="4"/>
      <c r="C431" s="1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 customHeight="1" x14ac:dyDescent="0.25">
      <c r="A432" s="8"/>
      <c r="B432" s="4"/>
      <c r="C432" s="1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 customHeight="1" x14ac:dyDescent="0.25">
      <c r="A433" s="8"/>
      <c r="B433" s="4"/>
      <c r="C433" s="1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 customHeight="1" x14ac:dyDescent="0.25">
      <c r="A434" s="8"/>
      <c r="B434" s="4"/>
      <c r="C434" s="1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 customHeight="1" x14ac:dyDescent="0.25">
      <c r="A435" s="8"/>
      <c r="B435" s="4"/>
      <c r="C435" s="1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 customHeight="1" x14ac:dyDescent="0.25">
      <c r="A436" s="8"/>
      <c r="B436" s="4"/>
      <c r="C436" s="1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 customHeight="1" x14ac:dyDescent="0.25">
      <c r="A437" s="8"/>
      <c r="B437" s="4"/>
      <c r="C437" s="1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 customHeight="1" x14ac:dyDescent="0.25">
      <c r="A438" s="8"/>
      <c r="B438" s="4"/>
      <c r="C438" s="1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 customHeight="1" x14ac:dyDescent="0.25">
      <c r="A439" s="8"/>
      <c r="B439" s="4"/>
      <c r="C439" s="1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 customHeight="1" x14ac:dyDescent="0.25">
      <c r="A440" s="8"/>
      <c r="B440" s="4"/>
      <c r="C440" s="1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 customHeight="1" x14ac:dyDescent="0.25">
      <c r="A441" s="8"/>
      <c r="B441" s="4"/>
      <c r="C441" s="1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 customHeight="1" x14ac:dyDescent="0.25">
      <c r="A442" s="8"/>
      <c r="B442" s="4"/>
      <c r="C442" s="1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 customHeight="1" x14ac:dyDescent="0.25">
      <c r="A443" s="8"/>
      <c r="B443" s="4"/>
      <c r="C443" s="1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 customHeight="1" x14ac:dyDescent="0.25">
      <c r="A444" s="8"/>
      <c r="B444" s="4"/>
      <c r="C444" s="1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 customHeight="1" x14ac:dyDescent="0.25">
      <c r="A445" s="8"/>
      <c r="B445" s="4"/>
      <c r="C445" s="1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 customHeight="1" x14ac:dyDescent="0.25">
      <c r="A446" s="8"/>
      <c r="B446" s="4"/>
      <c r="C446" s="1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 customHeight="1" x14ac:dyDescent="0.25">
      <c r="A447" s="8"/>
      <c r="B447" s="4"/>
      <c r="C447" s="1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 customHeight="1" x14ac:dyDescent="0.25">
      <c r="A448" s="8"/>
      <c r="B448" s="4"/>
      <c r="C448" s="1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 customHeight="1" x14ac:dyDescent="0.25">
      <c r="A449" s="8"/>
      <c r="B449" s="4"/>
      <c r="C449" s="1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 customHeight="1" x14ac:dyDescent="0.25">
      <c r="A450" s="8"/>
      <c r="B450" s="4"/>
      <c r="C450" s="1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 customHeight="1" x14ac:dyDescent="0.25">
      <c r="A451" s="8"/>
      <c r="B451" s="4"/>
      <c r="C451" s="1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 customHeight="1" x14ac:dyDescent="0.25">
      <c r="A452" s="8"/>
      <c r="B452" s="4"/>
      <c r="C452" s="1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 customHeight="1" x14ac:dyDescent="0.25">
      <c r="A453" s="8"/>
      <c r="B453" s="4"/>
      <c r="C453" s="1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 customHeight="1" x14ac:dyDescent="0.25">
      <c r="A454" s="8"/>
      <c r="B454" s="4"/>
      <c r="C454" s="1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 customHeight="1" x14ac:dyDescent="0.25">
      <c r="A455" s="8"/>
      <c r="B455" s="4"/>
      <c r="C455" s="1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 customHeight="1" x14ac:dyDescent="0.25">
      <c r="A456" s="8"/>
      <c r="B456" s="4"/>
      <c r="C456" s="1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 customHeight="1" x14ac:dyDescent="0.25">
      <c r="A457" s="8"/>
      <c r="B457" s="4"/>
      <c r="C457" s="1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 customHeight="1" x14ac:dyDescent="0.25">
      <c r="A458" s="8"/>
      <c r="B458" s="4"/>
      <c r="C458" s="1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 customHeight="1" x14ac:dyDescent="0.25">
      <c r="A459" s="8"/>
      <c r="B459" s="4"/>
      <c r="C459" s="1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 customHeight="1" x14ac:dyDescent="0.25">
      <c r="A460" s="8"/>
      <c r="B460" s="4"/>
      <c r="C460" s="1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 customHeight="1" x14ac:dyDescent="0.25">
      <c r="A461" s="8"/>
      <c r="B461" s="4"/>
      <c r="C461" s="1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 customHeight="1" x14ac:dyDescent="0.25">
      <c r="A462" s="8"/>
      <c r="B462" s="4"/>
      <c r="C462" s="1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 customHeight="1" x14ac:dyDescent="0.25">
      <c r="A463" s="8"/>
      <c r="B463" s="4"/>
      <c r="C463" s="1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 customHeight="1" x14ac:dyDescent="0.25">
      <c r="A464" s="8"/>
      <c r="B464" s="4"/>
      <c r="C464" s="1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 customHeight="1" x14ac:dyDescent="0.25">
      <c r="A465" s="8"/>
      <c r="B465" s="4"/>
      <c r="C465" s="1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 customHeight="1" x14ac:dyDescent="0.25">
      <c r="A466" s="8"/>
      <c r="B466" s="4"/>
      <c r="C466" s="1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 customHeight="1" x14ac:dyDescent="0.25">
      <c r="A467" s="8"/>
      <c r="B467" s="4"/>
      <c r="C467" s="1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 customHeight="1" x14ac:dyDescent="0.25">
      <c r="A468" s="8"/>
      <c r="B468" s="4"/>
      <c r="C468" s="1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 customHeight="1" x14ac:dyDescent="0.25">
      <c r="A469" s="8"/>
      <c r="B469" s="4"/>
      <c r="C469" s="1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 customHeight="1" x14ac:dyDescent="0.25">
      <c r="A470" s="8"/>
      <c r="B470" s="4"/>
      <c r="C470" s="1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 customHeight="1" x14ac:dyDescent="0.25">
      <c r="A471" s="8"/>
      <c r="B471" s="4"/>
      <c r="C471" s="1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 customHeight="1" x14ac:dyDescent="0.25">
      <c r="A472" s="8"/>
      <c r="B472" s="4"/>
      <c r="C472" s="1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 customHeight="1" x14ac:dyDescent="0.25">
      <c r="A473" s="8"/>
      <c r="B473" s="4"/>
      <c r="C473" s="1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 customHeight="1" x14ac:dyDescent="0.25">
      <c r="A474" s="8"/>
      <c r="B474" s="4"/>
      <c r="C474" s="1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 customHeight="1" x14ac:dyDescent="0.25">
      <c r="A475" s="8"/>
      <c r="B475" s="4"/>
      <c r="C475" s="1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 customHeight="1" x14ac:dyDescent="0.25">
      <c r="A476" s="8"/>
      <c r="B476" s="4"/>
      <c r="C476" s="1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 customHeight="1" x14ac:dyDescent="0.25">
      <c r="A477" s="8"/>
      <c r="B477" s="4"/>
      <c r="C477" s="1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 customHeight="1" x14ac:dyDescent="0.25">
      <c r="A478" s="8"/>
      <c r="B478" s="4"/>
      <c r="C478" s="1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 customHeight="1" x14ac:dyDescent="0.25">
      <c r="A479" s="8"/>
      <c r="B479" s="4"/>
      <c r="C479" s="1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 customHeight="1" x14ac:dyDescent="0.25">
      <c r="A480" s="8"/>
      <c r="B480" s="4"/>
      <c r="C480" s="1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 customHeight="1" x14ac:dyDescent="0.25">
      <c r="A481" s="8"/>
      <c r="B481" s="4"/>
      <c r="C481" s="1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 customHeight="1" x14ac:dyDescent="0.25">
      <c r="A482" s="8"/>
      <c r="B482" s="4"/>
      <c r="C482" s="1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 customHeight="1" x14ac:dyDescent="0.25">
      <c r="A483" s="8"/>
      <c r="B483" s="4"/>
      <c r="C483" s="1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 customHeight="1" x14ac:dyDescent="0.25">
      <c r="A484" s="8"/>
      <c r="B484" s="4"/>
      <c r="C484" s="1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 customHeight="1" x14ac:dyDescent="0.25">
      <c r="A485" s="8"/>
      <c r="B485" s="4"/>
      <c r="C485" s="1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 customHeight="1" x14ac:dyDescent="0.25">
      <c r="A486" s="8"/>
      <c r="B486" s="4"/>
      <c r="C486" s="1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 customHeight="1" x14ac:dyDescent="0.25">
      <c r="A487" s="8"/>
      <c r="B487" s="4"/>
      <c r="C487" s="1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 customHeight="1" x14ac:dyDescent="0.25">
      <c r="A488" s="8"/>
      <c r="B488" s="4"/>
      <c r="C488" s="1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 customHeight="1" x14ac:dyDescent="0.25">
      <c r="A489" s="8"/>
      <c r="B489" s="4"/>
      <c r="C489" s="1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 customHeight="1" x14ac:dyDescent="0.25">
      <c r="A490" s="8"/>
      <c r="B490" s="4"/>
      <c r="C490" s="1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 customHeight="1" x14ac:dyDescent="0.25">
      <c r="A491" s="8"/>
      <c r="B491" s="4"/>
      <c r="C491" s="1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 customHeight="1" x14ac:dyDescent="0.25">
      <c r="A492" s="8"/>
      <c r="B492" s="4"/>
      <c r="C492" s="1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 customHeight="1" x14ac:dyDescent="0.25">
      <c r="A493" s="8"/>
      <c r="B493" s="4"/>
      <c r="C493" s="1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 customHeight="1" x14ac:dyDescent="0.25">
      <c r="A494" s="8"/>
      <c r="B494" s="4"/>
      <c r="C494" s="1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 customHeight="1" x14ac:dyDescent="0.25">
      <c r="A495" s="8"/>
      <c r="B495" s="4"/>
      <c r="C495" s="1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 customHeight="1" x14ac:dyDescent="0.25">
      <c r="A496" s="8"/>
      <c r="B496" s="4"/>
      <c r="C496" s="1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 customHeight="1" x14ac:dyDescent="0.25">
      <c r="A497" s="8"/>
      <c r="B497" s="4"/>
      <c r="C497" s="1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 customHeight="1" x14ac:dyDescent="0.25">
      <c r="A498" s="8"/>
      <c r="B498" s="4"/>
      <c r="C498" s="1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 customHeight="1" x14ac:dyDescent="0.25">
      <c r="A499" s="8"/>
      <c r="B499" s="4"/>
      <c r="C499" s="1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 customHeight="1" x14ac:dyDescent="0.25">
      <c r="A500" s="8"/>
      <c r="B500" s="4"/>
      <c r="C500" s="1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 customHeight="1" x14ac:dyDescent="0.25">
      <c r="A501" s="8"/>
      <c r="B501" s="4"/>
      <c r="C501" s="1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 customHeight="1" x14ac:dyDescent="0.25">
      <c r="A502" s="8"/>
      <c r="B502" s="4"/>
      <c r="C502" s="1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 customHeight="1" x14ac:dyDescent="0.25">
      <c r="A503" s="8"/>
      <c r="B503" s="4"/>
      <c r="C503" s="1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 customHeight="1" x14ac:dyDescent="0.25">
      <c r="A504" s="8"/>
      <c r="B504" s="4"/>
      <c r="C504" s="1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 customHeight="1" x14ac:dyDescent="0.25">
      <c r="A505" s="8"/>
      <c r="B505" s="4"/>
      <c r="C505" s="1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 customHeight="1" x14ac:dyDescent="0.25">
      <c r="A506" s="8"/>
      <c r="B506" s="4"/>
      <c r="C506" s="1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 customHeight="1" x14ac:dyDescent="0.25">
      <c r="A507" s="8"/>
      <c r="B507" s="4"/>
      <c r="C507" s="1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 customHeight="1" x14ac:dyDescent="0.25">
      <c r="A508" s="8"/>
      <c r="B508" s="4"/>
      <c r="C508" s="1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 customHeight="1" x14ac:dyDescent="0.25">
      <c r="A509" s="8"/>
      <c r="B509" s="4"/>
      <c r="C509" s="1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 customHeight="1" x14ac:dyDescent="0.25">
      <c r="A510" s="8"/>
      <c r="B510" s="4"/>
      <c r="C510" s="1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 customHeight="1" x14ac:dyDescent="0.25">
      <c r="A511" s="8"/>
      <c r="B511" s="4"/>
      <c r="C511" s="1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 customHeight="1" x14ac:dyDescent="0.25">
      <c r="A512" s="8"/>
      <c r="B512" s="4"/>
      <c r="C512" s="1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 customHeight="1" x14ac:dyDescent="0.25">
      <c r="A513" s="8"/>
      <c r="B513" s="4"/>
      <c r="C513" s="1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 customHeight="1" x14ac:dyDescent="0.25">
      <c r="A514" s="8"/>
      <c r="B514" s="4"/>
      <c r="C514" s="1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 customHeight="1" x14ac:dyDescent="0.25">
      <c r="A515" s="8"/>
      <c r="B515" s="4"/>
      <c r="C515" s="1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 customHeight="1" x14ac:dyDescent="0.25">
      <c r="A516" s="8"/>
      <c r="B516" s="4"/>
      <c r="C516" s="1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 customHeight="1" x14ac:dyDescent="0.25">
      <c r="A517" s="8"/>
      <c r="B517" s="4"/>
      <c r="C517" s="1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 customHeight="1" x14ac:dyDescent="0.25">
      <c r="A518" s="8"/>
      <c r="B518" s="4"/>
      <c r="C518" s="1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 customHeight="1" x14ac:dyDescent="0.25">
      <c r="A519" s="8"/>
      <c r="B519" s="4"/>
      <c r="C519" s="1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 customHeight="1" x14ac:dyDescent="0.25">
      <c r="A520" s="8"/>
      <c r="B520" s="4"/>
      <c r="C520" s="1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 customHeight="1" x14ac:dyDescent="0.25">
      <c r="A521" s="8"/>
      <c r="B521" s="4"/>
      <c r="C521" s="1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 customHeight="1" x14ac:dyDescent="0.25">
      <c r="A522" s="8"/>
      <c r="B522" s="4"/>
      <c r="C522" s="1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 customHeight="1" x14ac:dyDescent="0.25">
      <c r="A523" s="8"/>
      <c r="B523" s="4"/>
      <c r="C523" s="1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 customHeight="1" x14ac:dyDescent="0.25">
      <c r="A524" s="8"/>
      <c r="B524" s="4"/>
      <c r="C524" s="1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 customHeight="1" x14ac:dyDescent="0.25">
      <c r="A525" s="8"/>
      <c r="B525" s="4"/>
      <c r="C525" s="1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 customHeight="1" x14ac:dyDescent="0.25">
      <c r="A526" s="8"/>
      <c r="B526" s="4"/>
      <c r="C526" s="1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 customHeight="1" x14ac:dyDescent="0.25">
      <c r="A527" s="8"/>
      <c r="B527" s="4"/>
      <c r="C527" s="1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 customHeight="1" x14ac:dyDescent="0.25">
      <c r="A528" s="8"/>
      <c r="B528" s="4"/>
      <c r="C528" s="1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 customHeight="1" x14ac:dyDescent="0.25">
      <c r="A529" s="8"/>
      <c r="B529" s="4"/>
      <c r="C529" s="1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 customHeight="1" x14ac:dyDescent="0.25">
      <c r="A530" s="8"/>
      <c r="B530" s="4"/>
      <c r="C530" s="1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 customHeight="1" x14ac:dyDescent="0.25">
      <c r="A531" s="8"/>
      <c r="B531" s="4"/>
      <c r="C531" s="1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 customHeight="1" x14ac:dyDescent="0.25">
      <c r="A532" s="8"/>
      <c r="B532" s="4"/>
      <c r="C532" s="1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 customHeight="1" x14ac:dyDescent="0.25">
      <c r="A533" s="8"/>
      <c r="B533" s="4"/>
      <c r="C533" s="1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 customHeight="1" x14ac:dyDescent="0.25">
      <c r="A534" s="8"/>
      <c r="B534" s="4"/>
      <c r="C534" s="1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 customHeight="1" x14ac:dyDescent="0.25">
      <c r="A535" s="8"/>
      <c r="B535" s="4"/>
      <c r="C535" s="1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 customHeight="1" x14ac:dyDescent="0.25">
      <c r="A536" s="8"/>
      <c r="B536" s="4"/>
      <c r="C536" s="1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 customHeight="1" x14ac:dyDescent="0.25">
      <c r="A537" s="8"/>
      <c r="B537" s="4"/>
      <c r="C537" s="1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 customHeight="1" x14ac:dyDescent="0.25">
      <c r="A538" s="8"/>
      <c r="B538" s="4"/>
      <c r="C538" s="1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 customHeight="1" x14ac:dyDescent="0.25">
      <c r="A539" s="8"/>
      <c r="B539" s="4"/>
      <c r="C539" s="1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 customHeight="1" x14ac:dyDescent="0.25">
      <c r="A540" s="8"/>
      <c r="B540" s="4"/>
      <c r="C540" s="1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 customHeight="1" x14ac:dyDescent="0.25">
      <c r="A541" s="8"/>
      <c r="B541" s="4"/>
      <c r="C541" s="1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 customHeight="1" x14ac:dyDescent="0.25">
      <c r="A542" s="8"/>
      <c r="B542" s="4"/>
      <c r="C542" s="1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 customHeight="1" x14ac:dyDescent="0.25">
      <c r="A543" s="8"/>
      <c r="B543" s="4"/>
      <c r="C543" s="1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 customHeight="1" x14ac:dyDescent="0.25">
      <c r="A544" s="8"/>
      <c r="B544" s="4"/>
      <c r="C544" s="1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 customHeight="1" x14ac:dyDescent="0.25">
      <c r="A545" s="8"/>
      <c r="B545" s="4"/>
      <c r="C545" s="1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 customHeight="1" x14ac:dyDescent="0.25">
      <c r="A546" s="8"/>
      <c r="B546" s="4"/>
      <c r="C546" s="1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 customHeight="1" x14ac:dyDescent="0.25">
      <c r="A547" s="8"/>
      <c r="B547" s="4"/>
      <c r="C547" s="1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 customHeight="1" x14ac:dyDescent="0.25">
      <c r="A548" s="8"/>
      <c r="B548" s="4"/>
      <c r="C548" s="1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 customHeight="1" x14ac:dyDescent="0.25">
      <c r="A549" s="8"/>
      <c r="B549" s="4"/>
      <c r="C549" s="1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 customHeight="1" x14ac:dyDescent="0.25">
      <c r="A550" s="8"/>
      <c r="B550" s="4"/>
      <c r="C550" s="1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 customHeight="1" x14ac:dyDescent="0.25">
      <c r="A551" s="8"/>
      <c r="B551" s="4"/>
      <c r="C551" s="1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 customHeight="1" x14ac:dyDescent="0.25">
      <c r="A552" s="8"/>
      <c r="B552" s="4"/>
      <c r="C552" s="1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 customHeight="1" x14ac:dyDescent="0.25">
      <c r="A553" s="8"/>
      <c r="B553" s="4"/>
      <c r="C553" s="1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 customHeight="1" x14ac:dyDescent="0.25">
      <c r="A554" s="8"/>
      <c r="B554" s="4"/>
      <c r="C554" s="1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 customHeight="1" x14ac:dyDescent="0.25">
      <c r="A555" s="8"/>
      <c r="B555" s="4"/>
      <c r="C555" s="1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 customHeight="1" x14ac:dyDescent="0.25">
      <c r="A556" s="8"/>
      <c r="B556" s="4"/>
      <c r="C556" s="1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 customHeight="1" x14ac:dyDescent="0.25">
      <c r="A557" s="8"/>
      <c r="B557" s="4"/>
      <c r="C557" s="1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 customHeight="1" x14ac:dyDescent="0.25">
      <c r="A558" s="8"/>
      <c r="B558" s="4"/>
      <c r="C558" s="1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 customHeight="1" x14ac:dyDescent="0.25">
      <c r="A559" s="8"/>
      <c r="B559" s="4"/>
      <c r="C559" s="1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 customHeight="1" x14ac:dyDescent="0.25">
      <c r="A560" s="8"/>
      <c r="B560" s="4"/>
      <c r="C560" s="1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 customHeight="1" x14ac:dyDescent="0.25">
      <c r="A561" s="8"/>
      <c r="B561" s="4"/>
      <c r="C561" s="1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 customHeight="1" x14ac:dyDescent="0.25">
      <c r="A562" s="8"/>
      <c r="B562" s="4"/>
      <c r="C562" s="1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 customHeight="1" x14ac:dyDescent="0.25">
      <c r="A563" s="8"/>
      <c r="B563" s="4"/>
      <c r="C563" s="1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 customHeight="1" x14ac:dyDescent="0.25">
      <c r="A564" s="8"/>
      <c r="B564" s="4"/>
      <c r="C564" s="1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 customHeight="1" x14ac:dyDescent="0.25">
      <c r="A565" s="8"/>
      <c r="B565" s="4"/>
      <c r="C565" s="1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 customHeight="1" x14ac:dyDescent="0.25">
      <c r="A566" s="8"/>
      <c r="B566" s="4"/>
      <c r="C566" s="1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 customHeight="1" x14ac:dyDescent="0.25">
      <c r="A567" s="8"/>
      <c r="B567" s="4"/>
      <c r="C567" s="1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 customHeight="1" x14ac:dyDescent="0.25">
      <c r="A568" s="8"/>
      <c r="B568" s="4"/>
      <c r="C568" s="1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 customHeight="1" x14ac:dyDescent="0.25">
      <c r="A569" s="8"/>
      <c r="B569" s="4"/>
      <c r="C569" s="1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 customHeight="1" x14ac:dyDescent="0.25">
      <c r="A570" s="8"/>
      <c r="B570" s="4"/>
      <c r="C570" s="1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 customHeight="1" x14ac:dyDescent="0.25">
      <c r="A571" s="8"/>
      <c r="B571" s="4"/>
      <c r="C571" s="1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 customHeight="1" x14ac:dyDescent="0.25">
      <c r="A572" s="8"/>
      <c r="B572" s="4"/>
      <c r="C572" s="1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 customHeight="1" x14ac:dyDescent="0.25">
      <c r="A573" s="8"/>
      <c r="B573" s="4"/>
      <c r="C573" s="1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 customHeight="1" x14ac:dyDescent="0.25">
      <c r="A574" s="8"/>
      <c r="B574" s="4"/>
      <c r="C574" s="1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 customHeight="1" x14ac:dyDescent="0.25">
      <c r="A575" s="8"/>
      <c r="B575" s="4"/>
      <c r="C575" s="1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 customHeight="1" x14ac:dyDescent="0.25">
      <c r="A576" s="8"/>
      <c r="B576" s="4"/>
      <c r="C576" s="1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 customHeight="1" x14ac:dyDescent="0.25">
      <c r="A577" s="8"/>
      <c r="B577" s="4"/>
      <c r="C577" s="1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 customHeight="1" x14ac:dyDescent="0.25">
      <c r="A578" s="8"/>
      <c r="B578" s="4"/>
      <c r="C578" s="1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 customHeight="1" x14ac:dyDescent="0.25">
      <c r="A579" s="8"/>
      <c r="B579" s="4"/>
      <c r="C579" s="1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 customHeight="1" x14ac:dyDescent="0.25">
      <c r="A580" s="8"/>
      <c r="B580" s="4"/>
      <c r="C580" s="1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 customHeight="1" x14ac:dyDescent="0.25">
      <c r="A581" s="8"/>
      <c r="B581" s="4"/>
      <c r="C581" s="1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 customHeight="1" x14ac:dyDescent="0.25">
      <c r="A582" s="8"/>
      <c r="B582" s="4"/>
      <c r="C582" s="1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 customHeight="1" x14ac:dyDescent="0.25">
      <c r="A583" s="8"/>
      <c r="B583" s="4"/>
      <c r="C583" s="1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 customHeight="1" x14ac:dyDescent="0.25">
      <c r="A584" s="8"/>
      <c r="B584" s="4"/>
      <c r="C584" s="1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 customHeight="1" x14ac:dyDescent="0.25">
      <c r="A585" s="8"/>
      <c r="B585" s="4"/>
      <c r="C585" s="1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 customHeight="1" x14ac:dyDescent="0.25">
      <c r="A586" s="8"/>
      <c r="B586" s="4"/>
      <c r="C586" s="1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 customHeight="1" x14ac:dyDescent="0.25">
      <c r="A587" s="8"/>
      <c r="B587" s="4"/>
      <c r="C587" s="1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 customHeight="1" x14ac:dyDescent="0.25">
      <c r="A588" s="8"/>
      <c r="B588" s="4"/>
      <c r="C588" s="1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 customHeight="1" x14ac:dyDescent="0.25">
      <c r="A589" s="8"/>
      <c r="B589" s="4"/>
      <c r="C589" s="1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 customHeight="1" x14ac:dyDescent="0.25">
      <c r="A590" s="8"/>
      <c r="B590" s="4"/>
      <c r="C590" s="1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 customHeight="1" x14ac:dyDescent="0.25">
      <c r="A591" s="8"/>
      <c r="B591" s="4"/>
      <c r="C591" s="1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 customHeight="1" x14ac:dyDescent="0.25">
      <c r="A592" s="8"/>
      <c r="B592" s="4"/>
      <c r="C592" s="1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 customHeight="1" x14ac:dyDescent="0.25">
      <c r="A593" s="8"/>
      <c r="B593" s="4"/>
      <c r="C593" s="1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 customHeight="1" x14ac:dyDescent="0.25">
      <c r="A594" s="8"/>
      <c r="B594" s="4"/>
      <c r="C594" s="1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 customHeight="1" x14ac:dyDescent="0.25">
      <c r="A595" s="8"/>
      <c r="B595" s="4"/>
      <c r="C595" s="1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 customHeight="1" x14ac:dyDescent="0.25">
      <c r="A596" s="8"/>
      <c r="B596" s="4"/>
      <c r="C596" s="1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 customHeight="1" x14ac:dyDescent="0.25">
      <c r="A597" s="8"/>
      <c r="B597" s="4"/>
      <c r="C597" s="1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 customHeight="1" x14ac:dyDescent="0.25">
      <c r="A598" s="8"/>
      <c r="B598" s="4"/>
      <c r="C598" s="1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 customHeight="1" x14ac:dyDescent="0.25">
      <c r="A599" s="8"/>
      <c r="B599" s="4"/>
      <c r="C599" s="1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 customHeight="1" x14ac:dyDescent="0.25">
      <c r="A600" s="8"/>
      <c r="B600" s="4"/>
      <c r="C600" s="1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 customHeight="1" x14ac:dyDescent="0.25">
      <c r="A601" s="8"/>
      <c r="B601" s="4"/>
      <c r="C601" s="1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 customHeight="1" x14ac:dyDescent="0.25">
      <c r="A602" s="8"/>
      <c r="B602" s="4"/>
      <c r="C602" s="1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 customHeight="1" x14ac:dyDescent="0.25">
      <c r="A603" s="8"/>
      <c r="B603" s="4"/>
      <c r="C603" s="1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 customHeight="1" x14ac:dyDescent="0.25">
      <c r="A604" s="8"/>
      <c r="B604" s="4"/>
      <c r="C604" s="1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 customHeight="1" x14ac:dyDescent="0.25">
      <c r="A605" s="8"/>
      <c r="B605" s="4"/>
      <c r="C605" s="1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 customHeight="1" x14ac:dyDescent="0.25">
      <c r="A606" s="8"/>
      <c r="B606" s="4"/>
      <c r="C606" s="1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 customHeight="1" x14ac:dyDescent="0.25">
      <c r="A607" s="8"/>
      <c r="B607" s="4"/>
      <c r="C607" s="1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 customHeight="1" x14ac:dyDescent="0.25">
      <c r="A608" s="8"/>
      <c r="B608" s="4"/>
      <c r="C608" s="1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 customHeight="1" x14ac:dyDescent="0.25">
      <c r="A609" s="8"/>
      <c r="B609" s="4"/>
      <c r="C609" s="1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 customHeight="1" x14ac:dyDescent="0.25">
      <c r="A610" s="8"/>
      <c r="B610" s="4"/>
      <c r="C610" s="1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 customHeight="1" x14ac:dyDescent="0.25">
      <c r="A611" s="8"/>
      <c r="B611" s="4"/>
      <c r="C611" s="1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 customHeight="1" x14ac:dyDescent="0.25">
      <c r="A612" s="8"/>
      <c r="B612" s="4"/>
      <c r="C612" s="1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 customHeight="1" x14ac:dyDescent="0.25">
      <c r="A613" s="8"/>
      <c r="B613" s="4"/>
      <c r="C613" s="1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 customHeight="1" x14ac:dyDescent="0.25">
      <c r="A614" s="8"/>
      <c r="B614" s="4"/>
      <c r="C614" s="1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 customHeight="1" x14ac:dyDescent="0.25">
      <c r="A615" s="8"/>
      <c r="B615" s="4"/>
      <c r="C615" s="1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 customHeight="1" x14ac:dyDescent="0.25">
      <c r="A616" s="8"/>
      <c r="B616" s="4"/>
      <c r="C616" s="1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 customHeight="1" x14ac:dyDescent="0.25">
      <c r="A617" s="8"/>
      <c r="B617" s="4"/>
      <c r="C617" s="1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 customHeight="1" x14ac:dyDescent="0.25">
      <c r="A618" s="8"/>
      <c r="B618" s="4"/>
      <c r="C618" s="1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 customHeight="1" x14ac:dyDescent="0.25">
      <c r="A619" s="8"/>
      <c r="B619" s="4"/>
      <c r="C619" s="1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 customHeight="1" x14ac:dyDescent="0.25">
      <c r="A620" s="8"/>
      <c r="B620" s="4"/>
      <c r="C620" s="1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 customHeight="1" x14ac:dyDescent="0.25">
      <c r="A621" s="8"/>
      <c r="B621" s="4"/>
      <c r="C621" s="1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 customHeight="1" x14ac:dyDescent="0.25">
      <c r="A622" s="8"/>
      <c r="B622" s="4"/>
      <c r="C622" s="1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 customHeight="1" x14ac:dyDescent="0.25">
      <c r="A623" s="8"/>
      <c r="B623" s="4"/>
      <c r="C623" s="1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 customHeight="1" x14ac:dyDescent="0.25">
      <c r="A624" s="8"/>
      <c r="B624" s="4"/>
      <c r="C624" s="1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 customHeight="1" x14ac:dyDescent="0.25">
      <c r="A625" s="8"/>
      <c r="B625" s="4"/>
      <c r="C625" s="1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 customHeight="1" x14ac:dyDescent="0.25">
      <c r="A626" s="8"/>
      <c r="B626" s="4"/>
      <c r="C626" s="1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 customHeight="1" x14ac:dyDescent="0.25">
      <c r="A627" s="8"/>
      <c r="B627" s="4"/>
      <c r="C627" s="1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 customHeight="1" x14ac:dyDescent="0.25">
      <c r="A628" s="8"/>
      <c r="B628" s="4"/>
      <c r="C628" s="1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 customHeight="1" x14ac:dyDescent="0.25">
      <c r="A629" s="8"/>
      <c r="B629" s="4"/>
      <c r="C629" s="1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 customHeight="1" x14ac:dyDescent="0.25">
      <c r="A630" s="8"/>
      <c r="B630" s="4"/>
      <c r="C630" s="1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 customHeight="1" x14ac:dyDescent="0.25">
      <c r="A631" s="8"/>
      <c r="B631" s="4"/>
      <c r="C631" s="1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 customHeight="1" x14ac:dyDescent="0.25">
      <c r="A632" s="8"/>
      <c r="B632" s="4"/>
      <c r="C632" s="1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 customHeight="1" x14ac:dyDescent="0.25">
      <c r="A633" s="8"/>
      <c r="B633" s="4"/>
      <c r="C633" s="1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 customHeight="1" x14ac:dyDescent="0.25">
      <c r="A634" s="8"/>
      <c r="B634" s="4"/>
      <c r="C634" s="1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 customHeight="1" x14ac:dyDescent="0.25">
      <c r="A635" s="8"/>
      <c r="B635" s="4"/>
      <c r="C635" s="1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 customHeight="1" x14ac:dyDescent="0.25">
      <c r="A636" s="8"/>
      <c r="B636" s="4"/>
      <c r="C636" s="1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 customHeight="1" x14ac:dyDescent="0.25">
      <c r="A637" s="8"/>
      <c r="B637" s="4"/>
      <c r="C637" s="1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 customHeight="1" x14ac:dyDescent="0.25">
      <c r="A638" s="8"/>
      <c r="B638" s="4"/>
      <c r="C638" s="1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 customHeight="1" x14ac:dyDescent="0.25">
      <c r="A639" s="8"/>
      <c r="B639" s="4"/>
      <c r="C639" s="1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 customHeight="1" x14ac:dyDescent="0.25">
      <c r="A640" s="8"/>
      <c r="B640" s="4"/>
      <c r="C640" s="1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 customHeight="1" x14ac:dyDescent="0.25">
      <c r="A641" s="8"/>
      <c r="B641" s="4"/>
      <c r="C641" s="1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 customHeight="1" x14ac:dyDescent="0.25">
      <c r="A642" s="8"/>
      <c r="B642" s="4"/>
      <c r="C642" s="1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 customHeight="1" x14ac:dyDescent="0.25">
      <c r="A643" s="8"/>
      <c r="B643" s="4"/>
      <c r="C643" s="1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 customHeight="1" x14ac:dyDescent="0.25">
      <c r="A644" s="8"/>
      <c r="B644" s="4"/>
      <c r="C644" s="1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 customHeight="1" x14ac:dyDescent="0.25">
      <c r="A645" s="8"/>
      <c r="B645" s="4"/>
      <c r="C645" s="1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 customHeight="1" x14ac:dyDescent="0.25">
      <c r="A646" s="8"/>
      <c r="B646" s="4"/>
      <c r="C646" s="1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 customHeight="1" x14ac:dyDescent="0.25">
      <c r="A647" s="8"/>
      <c r="B647" s="4"/>
      <c r="C647" s="1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 customHeight="1" x14ac:dyDescent="0.25">
      <c r="A648" s="8"/>
      <c r="B648" s="4"/>
      <c r="C648" s="1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 customHeight="1" x14ac:dyDescent="0.25">
      <c r="A649" s="8"/>
      <c r="B649" s="4"/>
      <c r="C649" s="1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 customHeight="1" x14ac:dyDescent="0.25">
      <c r="A650" s="8"/>
      <c r="B650" s="4"/>
      <c r="C650" s="1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 customHeight="1" x14ac:dyDescent="0.25">
      <c r="A651" s="8"/>
      <c r="B651" s="4"/>
      <c r="C651" s="1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 customHeight="1" x14ac:dyDescent="0.25">
      <c r="A652" s="8"/>
      <c r="B652" s="4"/>
      <c r="C652" s="1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 customHeight="1" x14ac:dyDescent="0.25">
      <c r="A653" s="8"/>
      <c r="B653" s="4"/>
      <c r="C653" s="1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 customHeight="1" x14ac:dyDescent="0.25">
      <c r="A654" s="8"/>
      <c r="B654" s="4"/>
      <c r="C654" s="1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 customHeight="1" x14ac:dyDescent="0.25">
      <c r="A655" s="8"/>
      <c r="B655" s="4"/>
      <c r="C655" s="1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 customHeight="1" x14ac:dyDescent="0.25">
      <c r="A656" s="8"/>
      <c r="B656" s="4"/>
      <c r="C656" s="1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 customHeight="1" x14ac:dyDescent="0.25">
      <c r="A657" s="8"/>
      <c r="B657" s="4"/>
      <c r="C657" s="1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 customHeight="1" x14ac:dyDescent="0.25">
      <c r="A658" s="8"/>
      <c r="B658" s="4"/>
      <c r="C658" s="1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 customHeight="1" x14ac:dyDescent="0.25">
      <c r="A659" s="8"/>
      <c r="B659" s="4"/>
      <c r="C659" s="1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 customHeight="1" x14ac:dyDescent="0.25">
      <c r="A660" s="8"/>
      <c r="B660" s="4"/>
      <c r="C660" s="1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 customHeight="1" x14ac:dyDescent="0.25">
      <c r="A661" s="8"/>
      <c r="B661" s="4"/>
      <c r="C661" s="1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 customHeight="1" x14ac:dyDescent="0.25">
      <c r="A662" s="8"/>
      <c r="B662" s="4"/>
      <c r="C662" s="1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 customHeight="1" x14ac:dyDescent="0.25">
      <c r="A663" s="8"/>
      <c r="B663" s="4"/>
      <c r="C663" s="1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 customHeight="1" x14ac:dyDescent="0.25">
      <c r="A664" s="8"/>
      <c r="B664" s="4"/>
      <c r="C664" s="1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 customHeight="1" x14ac:dyDescent="0.25">
      <c r="A665" s="8"/>
      <c r="B665" s="4"/>
      <c r="C665" s="1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 customHeight="1" x14ac:dyDescent="0.25">
      <c r="A666" s="8"/>
      <c r="B666" s="4"/>
      <c r="C666" s="1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 customHeight="1" x14ac:dyDescent="0.25">
      <c r="A667" s="8"/>
      <c r="B667" s="4"/>
      <c r="C667" s="1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 customHeight="1" x14ac:dyDescent="0.25">
      <c r="A668" s="8"/>
      <c r="B668" s="4"/>
      <c r="C668" s="1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 customHeight="1" x14ac:dyDescent="0.25">
      <c r="A669" s="8"/>
      <c r="B669" s="4"/>
      <c r="C669" s="1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 customHeight="1" x14ac:dyDescent="0.25">
      <c r="A670" s="8"/>
      <c r="B670" s="4"/>
      <c r="C670" s="1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 customHeight="1" x14ac:dyDescent="0.25">
      <c r="A671" s="8"/>
      <c r="B671" s="4"/>
      <c r="C671" s="1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 customHeight="1" x14ac:dyDescent="0.25">
      <c r="A672" s="8"/>
      <c r="B672" s="4"/>
      <c r="C672" s="1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 customHeight="1" x14ac:dyDescent="0.25">
      <c r="A673" s="8"/>
      <c r="B673" s="4"/>
      <c r="C673" s="1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 customHeight="1" x14ac:dyDescent="0.25">
      <c r="A674" s="8"/>
      <c r="B674" s="4"/>
      <c r="C674" s="1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 customHeight="1" x14ac:dyDescent="0.25">
      <c r="A675" s="8"/>
      <c r="B675" s="4"/>
      <c r="C675" s="1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 customHeight="1" x14ac:dyDescent="0.25">
      <c r="A676" s="8"/>
      <c r="B676" s="4"/>
      <c r="C676" s="1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 customHeight="1" x14ac:dyDescent="0.25">
      <c r="A677" s="8"/>
      <c r="B677" s="4"/>
      <c r="C677" s="1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 customHeight="1" x14ac:dyDescent="0.25">
      <c r="A678" s="8"/>
      <c r="B678" s="4"/>
      <c r="C678" s="1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 customHeight="1" x14ac:dyDescent="0.25">
      <c r="A679" s="8"/>
      <c r="B679" s="4"/>
      <c r="C679" s="1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 customHeight="1" x14ac:dyDescent="0.25">
      <c r="A680" s="8"/>
      <c r="B680" s="4"/>
      <c r="C680" s="1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 customHeight="1" x14ac:dyDescent="0.25">
      <c r="A681" s="8"/>
      <c r="B681" s="4"/>
      <c r="C681" s="1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 customHeight="1" x14ac:dyDescent="0.25">
      <c r="A682" s="8"/>
      <c r="B682" s="4"/>
      <c r="C682" s="1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 customHeight="1" x14ac:dyDescent="0.25">
      <c r="A683" s="8"/>
      <c r="B683" s="4"/>
      <c r="C683" s="1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 customHeight="1" x14ac:dyDescent="0.25">
      <c r="A684" s="8"/>
      <c r="B684" s="4"/>
      <c r="C684" s="1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 customHeight="1" x14ac:dyDescent="0.25">
      <c r="A685" s="8"/>
      <c r="B685" s="4"/>
      <c r="C685" s="1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 customHeight="1" x14ac:dyDescent="0.25">
      <c r="A686" s="8"/>
      <c r="B686" s="4"/>
      <c r="C686" s="1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 customHeight="1" x14ac:dyDescent="0.25">
      <c r="A687" s="8"/>
      <c r="B687" s="4"/>
      <c r="C687" s="1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 customHeight="1" x14ac:dyDescent="0.25">
      <c r="A688" s="8"/>
      <c r="B688" s="4"/>
      <c r="C688" s="1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 customHeight="1" x14ac:dyDescent="0.25">
      <c r="A689" s="8"/>
      <c r="B689" s="4"/>
      <c r="C689" s="1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 customHeight="1" x14ac:dyDescent="0.25">
      <c r="A690" s="8"/>
      <c r="B690" s="4"/>
      <c r="C690" s="1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 customHeight="1" x14ac:dyDescent="0.25">
      <c r="A691" s="8"/>
      <c r="B691" s="4"/>
      <c r="C691" s="1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 customHeight="1" x14ac:dyDescent="0.25">
      <c r="A692" s="8"/>
      <c r="B692" s="4"/>
      <c r="C692" s="1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 customHeight="1" x14ac:dyDescent="0.25">
      <c r="A693" s="8"/>
      <c r="B693" s="4"/>
      <c r="C693" s="1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 customHeight="1" x14ac:dyDescent="0.25">
      <c r="A694" s="8"/>
      <c r="B694" s="4"/>
      <c r="C694" s="1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 customHeight="1" x14ac:dyDescent="0.25">
      <c r="A695" s="8"/>
      <c r="B695" s="4"/>
      <c r="C695" s="1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 customHeight="1" x14ac:dyDescent="0.25">
      <c r="A696" s="8"/>
      <c r="B696" s="4"/>
      <c r="C696" s="1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 customHeight="1" x14ac:dyDescent="0.25">
      <c r="A697" s="8"/>
      <c r="B697" s="4"/>
      <c r="C697" s="1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 customHeight="1" x14ac:dyDescent="0.25">
      <c r="A698" s="8"/>
      <c r="B698" s="4"/>
      <c r="C698" s="1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 customHeight="1" x14ac:dyDescent="0.25">
      <c r="A699" s="8"/>
      <c r="B699" s="4"/>
      <c r="C699" s="1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 customHeight="1" x14ac:dyDescent="0.25">
      <c r="A700" s="8"/>
      <c r="B700" s="4"/>
      <c r="C700" s="1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 customHeight="1" x14ac:dyDescent="0.25">
      <c r="A701" s="8"/>
      <c r="B701" s="4"/>
      <c r="C701" s="1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 customHeight="1" x14ac:dyDescent="0.25">
      <c r="A702" s="8"/>
      <c r="B702" s="4"/>
      <c r="C702" s="1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 customHeight="1" x14ac:dyDescent="0.25">
      <c r="A703" s="8"/>
      <c r="B703" s="4"/>
      <c r="C703" s="1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 customHeight="1" x14ac:dyDescent="0.25">
      <c r="A704" s="8"/>
      <c r="B704" s="4"/>
      <c r="C704" s="1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 customHeight="1" x14ac:dyDescent="0.25">
      <c r="A705" s="8"/>
      <c r="B705" s="4"/>
      <c r="C705" s="1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 customHeight="1" x14ac:dyDescent="0.25">
      <c r="A706" s="8"/>
      <c r="B706" s="4"/>
      <c r="C706" s="1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 customHeight="1" x14ac:dyDescent="0.25">
      <c r="A707" s="8"/>
      <c r="B707" s="4"/>
      <c r="C707" s="1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 customHeight="1" x14ac:dyDescent="0.25">
      <c r="A708" s="8"/>
      <c r="B708" s="4"/>
      <c r="C708" s="1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 customHeight="1" x14ac:dyDescent="0.25">
      <c r="A709" s="8"/>
      <c r="B709" s="4"/>
      <c r="C709" s="1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 customHeight="1" x14ac:dyDescent="0.25">
      <c r="A710" s="8"/>
      <c r="B710" s="4"/>
      <c r="C710" s="1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 customHeight="1" x14ac:dyDescent="0.25">
      <c r="A711" s="8"/>
      <c r="B711" s="4"/>
      <c r="C711" s="1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 customHeight="1" x14ac:dyDescent="0.25">
      <c r="A712" s="8"/>
      <c r="B712" s="4"/>
      <c r="C712" s="1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 customHeight="1" x14ac:dyDescent="0.25">
      <c r="A713" s="8"/>
      <c r="B713" s="4"/>
      <c r="C713" s="1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 customHeight="1" x14ac:dyDescent="0.25">
      <c r="A714" s="8"/>
      <c r="B714" s="4"/>
      <c r="C714" s="1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 customHeight="1" x14ac:dyDescent="0.25">
      <c r="A715" s="8"/>
      <c r="B715" s="4"/>
      <c r="C715" s="1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 customHeight="1" x14ac:dyDescent="0.25">
      <c r="A716" s="8"/>
      <c r="B716" s="4"/>
      <c r="C716" s="1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 customHeight="1" x14ac:dyDescent="0.25">
      <c r="A717" s="8"/>
      <c r="B717" s="4"/>
      <c r="C717" s="1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 customHeight="1" x14ac:dyDescent="0.25">
      <c r="A718" s="8"/>
      <c r="B718" s="4"/>
      <c r="C718" s="1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 customHeight="1" x14ac:dyDescent="0.25">
      <c r="A719" s="8"/>
      <c r="B719" s="4"/>
      <c r="C719" s="1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 customHeight="1" x14ac:dyDescent="0.25">
      <c r="A720" s="8"/>
      <c r="B720" s="4"/>
      <c r="C720" s="1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 customHeight="1" x14ac:dyDescent="0.25">
      <c r="A721" s="8"/>
      <c r="B721" s="4"/>
      <c r="C721" s="1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 customHeight="1" x14ac:dyDescent="0.25">
      <c r="A722" s="8"/>
      <c r="B722" s="4"/>
      <c r="C722" s="1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 customHeight="1" x14ac:dyDescent="0.25">
      <c r="A723" s="8"/>
      <c r="B723" s="4"/>
      <c r="C723" s="1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 customHeight="1" x14ac:dyDescent="0.25">
      <c r="A724" s="8"/>
      <c r="B724" s="4"/>
      <c r="C724" s="1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 customHeight="1" x14ac:dyDescent="0.25">
      <c r="A725" s="8"/>
      <c r="B725" s="4"/>
      <c r="C725" s="1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 customHeight="1" x14ac:dyDescent="0.25">
      <c r="A726" s="8"/>
      <c r="B726" s="4"/>
      <c r="C726" s="1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 customHeight="1" x14ac:dyDescent="0.25">
      <c r="A727" s="8"/>
      <c r="B727" s="4"/>
      <c r="C727" s="1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 customHeight="1" x14ac:dyDescent="0.25">
      <c r="A728" s="8"/>
      <c r="B728" s="4"/>
      <c r="C728" s="1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 customHeight="1" x14ac:dyDescent="0.25">
      <c r="A729" s="8"/>
      <c r="B729" s="4"/>
      <c r="C729" s="1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 customHeight="1" x14ac:dyDescent="0.25">
      <c r="A730" s="8"/>
      <c r="B730" s="4"/>
      <c r="C730" s="1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 customHeight="1" x14ac:dyDescent="0.25">
      <c r="A731" s="8"/>
      <c r="B731" s="4"/>
      <c r="C731" s="1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 customHeight="1" x14ac:dyDescent="0.25">
      <c r="A732" s="8"/>
      <c r="B732" s="4"/>
      <c r="C732" s="1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 customHeight="1" x14ac:dyDescent="0.25">
      <c r="A733" s="8"/>
      <c r="B733" s="4"/>
      <c r="C733" s="1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 customHeight="1" x14ac:dyDescent="0.25">
      <c r="A734" s="8"/>
      <c r="B734" s="4"/>
      <c r="C734" s="1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 customHeight="1" x14ac:dyDescent="0.25">
      <c r="A735" s="8"/>
      <c r="B735" s="4"/>
      <c r="C735" s="1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 customHeight="1" x14ac:dyDescent="0.25">
      <c r="A736" s="8"/>
      <c r="B736" s="4"/>
      <c r="C736" s="1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 customHeight="1" x14ac:dyDescent="0.25">
      <c r="A737" s="8"/>
      <c r="B737" s="4"/>
      <c r="C737" s="1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 customHeight="1" x14ac:dyDescent="0.25">
      <c r="A738" s="8"/>
      <c r="B738" s="4"/>
      <c r="C738" s="1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 customHeight="1" x14ac:dyDescent="0.25">
      <c r="A739" s="8"/>
      <c r="B739" s="4"/>
      <c r="C739" s="1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 customHeight="1" x14ac:dyDescent="0.25">
      <c r="A740" s="8"/>
      <c r="B740" s="4"/>
      <c r="C740" s="1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 customHeight="1" x14ac:dyDescent="0.25">
      <c r="A741" s="8"/>
      <c r="B741" s="4"/>
      <c r="C741" s="1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 customHeight="1" x14ac:dyDescent="0.25">
      <c r="A742" s="8"/>
      <c r="B742" s="4"/>
      <c r="C742" s="1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 customHeight="1" x14ac:dyDescent="0.25">
      <c r="A743" s="8"/>
      <c r="B743" s="4"/>
      <c r="C743" s="1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 customHeight="1" x14ac:dyDescent="0.25">
      <c r="A744" s="8"/>
      <c r="B744" s="4"/>
      <c r="C744" s="1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 customHeight="1" x14ac:dyDescent="0.25">
      <c r="A745" s="8"/>
      <c r="B745" s="4"/>
      <c r="C745" s="1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 customHeight="1" x14ac:dyDescent="0.25">
      <c r="A746" s="8"/>
      <c r="B746" s="4"/>
      <c r="C746" s="1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 customHeight="1" x14ac:dyDescent="0.25">
      <c r="A747" s="8"/>
      <c r="B747" s="4"/>
      <c r="C747" s="1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 customHeight="1" x14ac:dyDescent="0.25">
      <c r="A748" s="8"/>
      <c r="B748" s="4"/>
      <c r="C748" s="1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 customHeight="1" x14ac:dyDescent="0.25">
      <c r="A749" s="8"/>
      <c r="B749" s="4"/>
      <c r="C749" s="1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 customHeight="1" x14ac:dyDescent="0.25">
      <c r="A750" s="8"/>
      <c r="B750" s="4"/>
      <c r="C750" s="1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 customHeight="1" x14ac:dyDescent="0.25">
      <c r="A751" s="8"/>
      <c r="B751" s="4"/>
      <c r="C751" s="1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 customHeight="1" x14ac:dyDescent="0.25">
      <c r="A752" s="8"/>
      <c r="B752" s="4"/>
      <c r="C752" s="1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 customHeight="1" x14ac:dyDescent="0.25">
      <c r="A753" s="8"/>
      <c r="B753" s="4"/>
      <c r="C753" s="1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 customHeight="1" x14ac:dyDescent="0.25">
      <c r="A754" s="8"/>
      <c r="B754" s="4"/>
      <c r="C754" s="1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 customHeight="1" x14ac:dyDescent="0.25">
      <c r="A755" s="8"/>
      <c r="B755" s="4"/>
      <c r="C755" s="1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 customHeight="1" x14ac:dyDescent="0.25">
      <c r="A756" s="8"/>
      <c r="B756" s="4"/>
      <c r="C756" s="1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 customHeight="1" x14ac:dyDescent="0.25">
      <c r="A757" s="8"/>
      <c r="B757" s="4"/>
      <c r="C757" s="1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 customHeight="1" x14ac:dyDescent="0.25">
      <c r="A758" s="8"/>
      <c r="B758" s="4"/>
      <c r="C758" s="1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 customHeight="1" x14ac:dyDescent="0.25">
      <c r="A759" s="8"/>
      <c r="B759" s="4"/>
      <c r="C759" s="1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 customHeight="1" x14ac:dyDescent="0.25">
      <c r="A760" s="8"/>
      <c r="B760" s="4"/>
      <c r="C760" s="1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 customHeight="1" x14ac:dyDescent="0.25">
      <c r="A761" s="8"/>
      <c r="B761" s="4"/>
      <c r="C761" s="1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 customHeight="1" x14ac:dyDescent="0.25">
      <c r="A762" s="8"/>
      <c r="B762" s="4"/>
      <c r="C762" s="1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 customHeight="1" x14ac:dyDescent="0.25">
      <c r="A763" s="8"/>
      <c r="B763" s="4"/>
      <c r="C763" s="1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 customHeight="1" x14ac:dyDescent="0.25">
      <c r="A764" s="8"/>
      <c r="B764" s="4"/>
      <c r="C764" s="1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 customHeight="1" x14ac:dyDescent="0.25">
      <c r="A765" s="8"/>
      <c r="B765" s="4"/>
      <c r="C765" s="1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 customHeight="1" x14ac:dyDescent="0.25">
      <c r="A766" s="8"/>
      <c r="B766" s="4"/>
      <c r="C766" s="1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 customHeight="1" x14ac:dyDescent="0.25">
      <c r="A767" s="8"/>
      <c r="B767" s="4"/>
      <c r="C767" s="1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 customHeight="1" x14ac:dyDescent="0.25">
      <c r="A768" s="8"/>
      <c r="B768" s="4"/>
      <c r="C768" s="1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 customHeight="1" x14ac:dyDescent="0.25">
      <c r="A769" s="8"/>
      <c r="B769" s="4"/>
      <c r="C769" s="1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 customHeight="1" x14ac:dyDescent="0.25">
      <c r="A770" s="8"/>
      <c r="B770" s="4"/>
      <c r="C770" s="1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 customHeight="1" x14ac:dyDescent="0.25">
      <c r="A771" s="8"/>
      <c r="B771" s="4"/>
      <c r="C771" s="1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 customHeight="1" x14ac:dyDescent="0.25">
      <c r="A772" s="8"/>
      <c r="B772" s="4"/>
      <c r="C772" s="1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 customHeight="1" x14ac:dyDescent="0.25">
      <c r="A773" s="8"/>
      <c r="B773" s="4"/>
      <c r="C773" s="1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 customHeight="1" x14ac:dyDescent="0.25">
      <c r="A774" s="8"/>
      <c r="B774" s="4"/>
      <c r="C774" s="1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 customHeight="1" x14ac:dyDescent="0.25">
      <c r="A775" s="8"/>
      <c r="B775" s="4"/>
      <c r="C775" s="1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 customHeight="1" x14ac:dyDescent="0.25">
      <c r="A776" s="8"/>
      <c r="B776" s="4"/>
      <c r="C776" s="1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 customHeight="1" x14ac:dyDescent="0.25">
      <c r="A777" s="8"/>
      <c r="B777" s="4"/>
      <c r="C777" s="1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 customHeight="1" x14ac:dyDescent="0.25">
      <c r="A778" s="8"/>
      <c r="B778" s="4"/>
      <c r="C778" s="1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 customHeight="1" x14ac:dyDescent="0.25">
      <c r="A779" s="8"/>
      <c r="B779" s="4"/>
      <c r="C779" s="1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 customHeight="1" x14ac:dyDescent="0.25">
      <c r="A780" s="8"/>
      <c r="B780" s="4"/>
      <c r="C780" s="1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 customHeight="1" x14ac:dyDescent="0.25">
      <c r="A781" s="8"/>
      <c r="B781" s="4"/>
      <c r="C781" s="1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 customHeight="1" x14ac:dyDescent="0.25">
      <c r="A782" s="8"/>
      <c r="B782" s="4"/>
      <c r="C782" s="1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 customHeight="1" x14ac:dyDescent="0.25">
      <c r="A783" s="8"/>
      <c r="B783" s="4"/>
      <c r="C783" s="1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 customHeight="1" x14ac:dyDescent="0.25">
      <c r="A784" s="8"/>
      <c r="B784" s="4"/>
      <c r="C784" s="1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 customHeight="1" x14ac:dyDescent="0.25">
      <c r="A785" s="8"/>
      <c r="B785" s="4"/>
      <c r="C785" s="1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 customHeight="1" x14ac:dyDescent="0.25">
      <c r="A786" s="8"/>
      <c r="B786" s="4"/>
      <c r="C786" s="1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 customHeight="1" x14ac:dyDescent="0.25">
      <c r="A787" s="8"/>
      <c r="B787" s="4"/>
      <c r="C787" s="1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 customHeight="1" x14ac:dyDescent="0.25">
      <c r="A788" s="8"/>
      <c r="B788" s="4"/>
      <c r="C788" s="1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 customHeight="1" x14ac:dyDescent="0.25">
      <c r="A789" s="8"/>
      <c r="B789" s="4"/>
      <c r="C789" s="1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 customHeight="1" x14ac:dyDescent="0.25">
      <c r="A790" s="8"/>
      <c r="B790" s="4"/>
      <c r="C790" s="1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 customHeight="1" x14ac:dyDescent="0.25">
      <c r="A791" s="8"/>
      <c r="B791" s="4"/>
      <c r="C791" s="1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 customHeight="1" x14ac:dyDescent="0.25">
      <c r="A792" s="8"/>
      <c r="B792" s="4"/>
      <c r="C792" s="1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 customHeight="1" x14ac:dyDescent="0.25">
      <c r="A793" s="8"/>
      <c r="B793" s="4"/>
      <c r="C793" s="1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 customHeight="1" x14ac:dyDescent="0.25">
      <c r="A794" s="8"/>
      <c r="B794" s="4"/>
      <c r="C794" s="1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 customHeight="1" x14ac:dyDescent="0.25">
      <c r="A795" s="8"/>
      <c r="B795" s="4"/>
      <c r="C795" s="1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 customHeight="1" x14ac:dyDescent="0.25">
      <c r="A796" s="8"/>
      <c r="B796" s="4"/>
      <c r="C796" s="1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 customHeight="1" x14ac:dyDescent="0.25">
      <c r="A797" s="8"/>
      <c r="B797" s="4"/>
      <c r="C797" s="1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 customHeight="1" x14ac:dyDescent="0.25">
      <c r="A798" s="8"/>
      <c r="B798" s="4"/>
      <c r="C798" s="1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 customHeight="1" x14ac:dyDescent="0.25">
      <c r="A799" s="8"/>
      <c r="B799" s="4"/>
      <c r="C799" s="1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 customHeight="1" x14ac:dyDescent="0.25">
      <c r="A800" s="8"/>
      <c r="B800" s="4"/>
      <c r="C800" s="1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 customHeight="1" x14ac:dyDescent="0.25">
      <c r="A801" s="8"/>
      <c r="B801" s="4"/>
      <c r="C801" s="1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 customHeight="1" x14ac:dyDescent="0.25">
      <c r="A802" s="8"/>
      <c r="B802" s="4"/>
      <c r="C802" s="1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 customHeight="1" x14ac:dyDescent="0.25">
      <c r="A803" s="8"/>
      <c r="B803" s="4"/>
      <c r="C803" s="1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 customHeight="1" x14ac:dyDescent="0.25">
      <c r="A804" s="8"/>
      <c r="B804" s="4"/>
      <c r="C804" s="1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 customHeight="1" x14ac:dyDescent="0.25">
      <c r="A805" s="8"/>
      <c r="B805" s="4"/>
      <c r="C805" s="1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 customHeight="1" x14ac:dyDescent="0.25">
      <c r="A806" s="8"/>
      <c r="B806" s="4"/>
      <c r="C806" s="1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 customHeight="1" x14ac:dyDescent="0.25">
      <c r="A807" s="8"/>
      <c r="B807" s="4"/>
      <c r="C807" s="1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 customHeight="1" x14ac:dyDescent="0.25">
      <c r="A808" s="8"/>
      <c r="B808" s="4"/>
      <c r="C808" s="1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 customHeight="1" x14ac:dyDescent="0.25">
      <c r="A809" s="8"/>
      <c r="B809" s="4"/>
      <c r="C809" s="1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 customHeight="1" x14ac:dyDescent="0.25">
      <c r="A810" s="8"/>
      <c r="B810" s="4"/>
      <c r="C810" s="1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 customHeight="1" x14ac:dyDescent="0.25">
      <c r="A811" s="8"/>
      <c r="B811" s="4"/>
      <c r="C811" s="1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 customHeight="1" x14ac:dyDescent="0.25">
      <c r="A812" s="8"/>
      <c r="B812" s="4"/>
      <c r="C812" s="1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 customHeight="1" x14ac:dyDescent="0.25">
      <c r="A813" s="8"/>
      <c r="B813" s="4"/>
      <c r="C813" s="1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 customHeight="1" x14ac:dyDescent="0.25">
      <c r="A814" s="8"/>
      <c r="B814" s="4"/>
      <c r="C814" s="1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 customHeight="1" x14ac:dyDescent="0.25">
      <c r="A815" s="8"/>
      <c r="B815" s="4"/>
      <c r="C815" s="1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 customHeight="1" x14ac:dyDescent="0.25">
      <c r="A816" s="8"/>
      <c r="B816" s="4"/>
      <c r="C816" s="1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 customHeight="1" x14ac:dyDescent="0.25">
      <c r="A817" s="8"/>
      <c r="B817" s="4"/>
      <c r="C817" s="1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 customHeight="1" x14ac:dyDescent="0.25">
      <c r="A818" s="8"/>
      <c r="B818" s="4"/>
      <c r="C818" s="1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 customHeight="1" x14ac:dyDescent="0.25">
      <c r="A819" s="8"/>
      <c r="B819" s="4"/>
      <c r="C819" s="1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 customHeight="1" x14ac:dyDescent="0.25">
      <c r="A820" s="8"/>
      <c r="B820" s="4"/>
      <c r="C820" s="1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 customHeight="1" x14ac:dyDescent="0.25">
      <c r="A821" s="8"/>
      <c r="B821" s="4"/>
      <c r="C821" s="1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 customHeight="1" x14ac:dyDescent="0.25">
      <c r="A822" s="8"/>
      <c r="B822" s="4"/>
      <c r="C822" s="1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 customHeight="1" x14ac:dyDescent="0.25">
      <c r="A823" s="8"/>
      <c r="B823" s="4"/>
      <c r="C823" s="1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 customHeight="1" x14ac:dyDescent="0.25">
      <c r="A824" s="8"/>
      <c r="B824" s="4"/>
      <c r="C824" s="1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 customHeight="1" x14ac:dyDescent="0.25">
      <c r="A825" s="8"/>
      <c r="B825" s="4"/>
      <c r="C825" s="1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 customHeight="1" x14ac:dyDescent="0.25">
      <c r="A826" s="8"/>
      <c r="B826" s="4"/>
      <c r="C826" s="1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 customHeight="1" x14ac:dyDescent="0.25">
      <c r="A827" s="8"/>
      <c r="B827" s="4"/>
      <c r="C827" s="1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 customHeight="1" x14ac:dyDescent="0.25">
      <c r="A828" s="8"/>
      <c r="B828" s="4"/>
      <c r="C828" s="1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 customHeight="1" x14ac:dyDescent="0.25">
      <c r="A829" s="8"/>
      <c r="B829" s="4"/>
      <c r="C829" s="1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 customHeight="1" x14ac:dyDescent="0.25">
      <c r="A830" s="8"/>
      <c r="B830" s="4"/>
      <c r="C830" s="1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 customHeight="1" x14ac:dyDescent="0.25">
      <c r="A831" s="8"/>
      <c r="B831" s="4"/>
      <c r="C831" s="1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 customHeight="1" x14ac:dyDescent="0.25">
      <c r="A832" s="8"/>
      <c r="B832" s="4"/>
      <c r="C832" s="1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 customHeight="1" x14ac:dyDescent="0.25">
      <c r="A833" s="8"/>
      <c r="B833" s="4"/>
      <c r="C833" s="1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 customHeight="1" x14ac:dyDescent="0.25">
      <c r="A834" s="8"/>
      <c r="B834" s="4"/>
      <c r="C834" s="1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 customHeight="1" x14ac:dyDescent="0.25">
      <c r="A835" s="8"/>
      <c r="B835" s="4"/>
      <c r="C835" s="1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 customHeight="1" x14ac:dyDescent="0.25">
      <c r="A836" s="8"/>
      <c r="B836" s="4"/>
      <c r="C836" s="1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 customHeight="1" x14ac:dyDescent="0.25">
      <c r="A837" s="8"/>
      <c r="B837" s="4"/>
      <c r="C837" s="1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 customHeight="1" x14ac:dyDescent="0.25">
      <c r="A838" s="8"/>
      <c r="B838" s="4"/>
      <c r="C838" s="1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 customHeight="1" x14ac:dyDescent="0.25">
      <c r="A839" s="8"/>
      <c r="B839" s="4"/>
      <c r="C839" s="1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 customHeight="1" x14ac:dyDescent="0.25">
      <c r="A840" s="8"/>
      <c r="B840" s="4"/>
      <c r="C840" s="1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 customHeight="1" x14ac:dyDescent="0.25">
      <c r="A841" s="8"/>
      <c r="B841" s="4"/>
      <c r="C841" s="1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 customHeight="1" x14ac:dyDescent="0.25">
      <c r="A842" s="8"/>
      <c r="B842" s="4"/>
      <c r="C842" s="1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 customHeight="1" x14ac:dyDescent="0.25">
      <c r="A843" s="8"/>
      <c r="B843" s="4"/>
      <c r="C843" s="1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 customHeight="1" x14ac:dyDescent="0.25">
      <c r="A844" s="8"/>
      <c r="B844" s="4"/>
      <c r="C844" s="1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 customHeight="1" x14ac:dyDescent="0.25">
      <c r="A845" s="8"/>
      <c r="B845" s="4"/>
      <c r="C845" s="1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 customHeight="1" x14ac:dyDescent="0.25">
      <c r="A846" s="8"/>
      <c r="B846" s="4"/>
      <c r="C846" s="1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 customHeight="1" x14ac:dyDescent="0.25">
      <c r="A847" s="8"/>
      <c r="B847" s="4"/>
      <c r="C847" s="1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 customHeight="1" x14ac:dyDescent="0.25">
      <c r="A848" s="8"/>
      <c r="B848" s="4"/>
      <c r="C848" s="1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 customHeight="1" x14ac:dyDescent="0.25">
      <c r="A849" s="8"/>
      <c r="B849" s="4"/>
      <c r="C849" s="1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 customHeight="1" x14ac:dyDescent="0.25">
      <c r="A850" s="8"/>
      <c r="B850" s="4"/>
      <c r="C850" s="1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 customHeight="1" x14ac:dyDescent="0.25">
      <c r="A851" s="8"/>
      <c r="B851" s="4"/>
      <c r="C851" s="1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 customHeight="1" x14ac:dyDescent="0.25">
      <c r="A852" s="8"/>
      <c r="B852" s="4"/>
      <c r="C852" s="1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 customHeight="1" x14ac:dyDescent="0.25">
      <c r="A853" s="8"/>
      <c r="B853" s="4"/>
      <c r="C853" s="1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 customHeight="1" x14ac:dyDescent="0.25">
      <c r="A854" s="8"/>
      <c r="B854" s="4"/>
      <c r="C854" s="1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 customHeight="1" x14ac:dyDescent="0.25">
      <c r="A855" s="8"/>
      <c r="B855" s="4"/>
      <c r="C855" s="1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 customHeight="1" x14ac:dyDescent="0.25">
      <c r="A856" s="8"/>
      <c r="B856" s="4"/>
      <c r="C856" s="1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 customHeight="1" x14ac:dyDescent="0.25">
      <c r="A857" s="8"/>
      <c r="B857" s="4"/>
      <c r="C857" s="1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 customHeight="1" x14ac:dyDescent="0.25">
      <c r="A858" s="8"/>
      <c r="B858" s="4"/>
      <c r="C858" s="1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 customHeight="1" x14ac:dyDescent="0.25">
      <c r="A859" s="8"/>
      <c r="B859" s="4"/>
      <c r="C859" s="1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 customHeight="1" x14ac:dyDescent="0.25">
      <c r="A860" s="8"/>
      <c r="B860" s="4"/>
      <c r="C860" s="1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 customHeight="1" x14ac:dyDescent="0.25">
      <c r="A861" s="8"/>
      <c r="B861" s="4"/>
      <c r="C861" s="1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 customHeight="1" x14ac:dyDescent="0.25">
      <c r="A862" s="8"/>
      <c r="B862" s="4"/>
      <c r="C862" s="1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 customHeight="1" x14ac:dyDescent="0.25">
      <c r="A863" s="8"/>
      <c r="B863" s="4"/>
      <c r="C863" s="1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 customHeight="1" x14ac:dyDescent="0.25">
      <c r="A864" s="8"/>
      <c r="B864" s="4"/>
      <c r="C864" s="1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75" customHeight="1" x14ac:dyDescent="0.25">
      <c r="A865" s="8"/>
      <c r="B865" s="4"/>
      <c r="C865" s="1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75" customHeight="1" x14ac:dyDescent="0.25">
      <c r="A866" s="8"/>
      <c r="B866" s="4"/>
      <c r="C866" s="1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75" customHeight="1" x14ac:dyDescent="0.25">
      <c r="A867" s="8"/>
      <c r="B867" s="4"/>
      <c r="C867" s="1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75" customHeight="1" x14ac:dyDescent="0.25">
      <c r="A868" s="8"/>
      <c r="B868" s="4"/>
      <c r="C868" s="1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75" customHeight="1" x14ac:dyDescent="0.25">
      <c r="A869" s="8"/>
      <c r="B869" s="4"/>
      <c r="C869" s="1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75" customHeight="1" x14ac:dyDescent="0.25">
      <c r="A870" s="8"/>
      <c r="B870" s="4"/>
      <c r="C870" s="1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75" customHeight="1" x14ac:dyDescent="0.25">
      <c r="A871" s="8"/>
      <c r="B871" s="4"/>
      <c r="C871" s="1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75" customHeight="1" x14ac:dyDescent="0.25">
      <c r="A872" s="8"/>
      <c r="B872" s="4"/>
      <c r="C872" s="1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75" customHeight="1" x14ac:dyDescent="0.25">
      <c r="A873" s="8"/>
      <c r="B873" s="4"/>
      <c r="C873" s="1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75" customHeight="1" x14ac:dyDescent="0.25">
      <c r="A874" s="8"/>
      <c r="B874" s="4"/>
      <c r="C874" s="1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75" customHeight="1" x14ac:dyDescent="0.25">
      <c r="A875" s="8"/>
      <c r="B875" s="4"/>
      <c r="C875" s="1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75" customHeight="1" x14ac:dyDescent="0.25">
      <c r="A876" s="8"/>
      <c r="B876" s="4"/>
      <c r="C876" s="1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75" customHeight="1" x14ac:dyDescent="0.25">
      <c r="A877" s="8"/>
      <c r="B877" s="4"/>
      <c r="C877" s="1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75" customHeight="1" x14ac:dyDescent="0.25">
      <c r="A878" s="8"/>
      <c r="B878" s="4"/>
      <c r="C878" s="1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75" customHeight="1" x14ac:dyDescent="0.25">
      <c r="A879" s="8"/>
      <c r="B879" s="4"/>
      <c r="C879" s="1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75" customHeight="1" x14ac:dyDescent="0.25">
      <c r="A880" s="8"/>
      <c r="B880" s="4"/>
      <c r="C880" s="1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75" customHeight="1" x14ac:dyDescent="0.25">
      <c r="A881" s="8"/>
      <c r="B881" s="4"/>
      <c r="C881" s="1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75" customHeight="1" x14ac:dyDescent="0.25">
      <c r="A882" s="8"/>
      <c r="B882" s="4"/>
      <c r="C882" s="1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75" customHeight="1" x14ac:dyDescent="0.25">
      <c r="A883" s="8"/>
      <c r="B883" s="4"/>
      <c r="C883" s="1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75" customHeight="1" x14ac:dyDescent="0.25">
      <c r="A884" s="8"/>
      <c r="B884" s="4"/>
      <c r="C884" s="1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75" customHeight="1" x14ac:dyDescent="0.25">
      <c r="A885" s="8"/>
      <c r="B885" s="4"/>
      <c r="C885" s="1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75" customHeight="1" x14ac:dyDescent="0.25">
      <c r="A886" s="8"/>
      <c r="B886" s="4"/>
      <c r="C886" s="1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75" customHeight="1" x14ac:dyDescent="0.25">
      <c r="A887" s="8"/>
      <c r="B887" s="4"/>
      <c r="C887" s="1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75" customHeight="1" x14ac:dyDescent="0.25">
      <c r="A888" s="8"/>
      <c r="B888" s="4"/>
      <c r="C888" s="1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75" customHeight="1" x14ac:dyDescent="0.25">
      <c r="A889" s="8"/>
      <c r="B889" s="4"/>
      <c r="C889" s="1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75" customHeight="1" x14ac:dyDescent="0.25">
      <c r="A890" s="8"/>
      <c r="B890" s="4"/>
      <c r="C890" s="1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75" customHeight="1" x14ac:dyDescent="0.25">
      <c r="A891" s="8"/>
      <c r="B891" s="4"/>
      <c r="C891" s="1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75" customHeight="1" x14ac:dyDescent="0.25">
      <c r="A892" s="8"/>
      <c r="B892" s="4"/>
      <c r="C892" s="1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75" customHeight="1" x14ac:dyDescent="0.25">
      <c r="A893" s="8"/>
      <c r="B893" s="4"/>
      <c r="C893" s="1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75" customHeight="1" x14ac:dyDescent="0.25">
      <c r="A894" s="8"/>
      <c r="B894" s="4"/>
      <c r="C894" s="1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75" customHeight="1" x14ac:dyDescent="0.25">
      <c r="A895" s="8"/>
      <c r="B895" s="4"/>
      <c r="C895" s="1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75" customHeight="1" x14ac:dyDescent="0.25">
      <c r="A896" s="8"/>
      <c r="B896" s="4"/>
      <c r="C896" s="1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75" customHeight="1" x14ac:dyDescent="0.25">
      <c r="A897" s="8"/>
      <c r="B897" s="4"/>
      <c r="C897" s="1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75" customHeight="1" x14ac:dyDescent="0.25">
      <c r="A898" s="8"/>
      <c r="B898" s="4"/>
      <c r="C898" s="1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75" customHeight="1" x14ac:dyDescent="0.25">
      <c r="A899" s="8"/>
      <c r="B899" s="4"/>
      <c r="C899" s="1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75" customHeight="1" x14ac:dyDescent="0.25">
      <c r="A900" s="8"/>
      <c r="B900" s="4"/>
      <c r="C900" s="1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75" customHeight="1" x14ac:dyDescent="0.25">
      <c r="A901" s="8"/>
      <c r="B901" s="4"/>
      <c r="C901" s="1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75" customHeight="1" x14ac:dyDescent="0.25">
      <c r="A902" s="8"/>
      <c r="B902" s="4"/>
      <c r="C902" s="1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75" customHeight="1" x14ac:dyDescent="0.25">
      <c r="A903" s="8"/>
      <c r="B903" s="4"/>
      <c r="C903" s="1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75" customHeight="1" x14ac:dyDescent="0.25">
      <c r="A904" s="8"/>
      <c r="B904" s="4"/>
      <c r="C904" s="1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75" customHeight="1" x14ac:dyDescent="0.25">
      <c r="A905" s="8"/>
      <c r="B905" s="4"/>
      <c r="C905" s="1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75" customHeight="1" x14ac:dyDescent="0.25">
      <c r="A906" s="8"/>
      <c r="B906" s="4"/>
      <c r="C906" s="1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75" customHeight="1" x14ac:dyDescent="0.25">
      <c r="A907" s="8"/>
      <c r="B907" s="4"/>
      <c r="C907" s="1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75" customHeight="1" x14ac:dyDescent="0.25">
      <c r="A908" s="8"/>
      <c r="B908" s="4"/>
      <c r="C908" s="1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75" customHeight="1" x14ac:dyDescent="0.25">
      <c r="A909" s="8"/>
      <c r="B909" s="4"/>
      <c r="C909" s="1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75" customHeight="1" x14ac:dyDescent="0.25">
      <c r="A910" s="8"/>
      <c r="B910" s="4"/>
      <c r="C910" s="1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75" customHeight="1" x14ac:dyDescent="0.25">
      <c r="A911" s="8"/>
      <c r="B911" s="4"/>
      <c r="C911" s="1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75" customHeight="1" x14ac:dyDescent="0.25">
      <c r="A912" s="8"/>
      <c r="B912" s="4"/>
      <c r="C912" s="1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75" customHeight="1" x14ac:dyDescent="0.25">
      <c r="A913" s="8"/>
      <c r="B913" s="4"/>
      <c r="C913" s="1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75" customHeight="1" x14ac:dyDescent="0.25">
      <c r="A914" s="8"/>
      <c r="B914" s="4"/>
      <c r="C914" s="1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75" customHeight="1" x14ac:dyDescent="0.25">
      <c r="A915" s="8"/>
      <c r="B915" s="4"/>
      <c r="C915" s="1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75" customHeight="1" x14ac:dyDescent="0.25">
      <c r="A916" s="8"/>
      <c r="B916" s="4"/>
      <c r="C916" s="1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75" customHeight="1" x14ac:dyDescent="0.25">
      <c r="A917" s="8"/>
      <c r="B917" s="4"/>
      <c r="C917" s="1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75" customHeight="1" x14ac:dyDescent="0.25">
      <c r="A918" s="8"/>
      <c r="B918" s="4"/>
      <c r="C918" s="1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75" customHeight="1" x14ac:dyDescent="0.25">
      <c r="A919" s="8"/>
      <c r="B919" s="4"/>
      <c r="C919" s="1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75" customHeight="1" x14ac:dyDescent="0.25">
      <c r="A920" s="8"/>
      <c r="B920" s="4"/>
      <c r="C920" s="1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75" customHeight="1" x14ac:dyDescent="0.25">
      <c r="A921" s="8"/>
      <c r="B921" s="4"/>
      <c r="C921" s="1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75" customHeight="1" x14ac:dyDescent="0.25">
      <c r="A922" s="8"/>
      <c r="B922" s="4"/>
      <c r="C922" s="1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75" customHeight="1" x14ac:dyDescent="0.25">
      <c r="A923" s="8"/>
      <c r="B923" s="4"/>
      <c r="C923" s="1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75" customHeight="1" x14ac:dyDescent="0.25">
      <c r="A924" s="8"/>
      <c r="B924" s="4"/>
      <c r="C924" s="1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75" customHeight="1" x14ac:dyDescent="0.25">
      <c r="A925" s="8"/>
      <c r="B925" s="4"/>
      <c r="C925" s="1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75" customHeight="1" x14ac:dyDescent="0.25">
      <c r="A926" s="8"/>
      <c r="B926" s="4"/>
      <c r="C926" s="1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75" customHeight="1" x14ac:dyDescent="0.25">
      <c r="A927" s="8"/>
      <c r="B927" s="4"/>
      <c r="C927" s="1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75" customHeight="1" x14ac:dyDescent="0.25">
      <c r="A928" s="8"/>
      <c r="B928" s="4"/>
      <c r="C928" s="1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75" customHeight="1" x14ac:dyDescent="0.25">
      <c r="A929" s="8"/>
      <c r="B929" s="4"/>
      <c r="C929" s="1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75" customHeight="1" x14ac:dyDescent="0.25">
      <c r="A930" s="8"/>
      <c r="B930" s="4"/>
      <c r="C930" s="1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75" customHeight="1" x14ac:dyDescent="0.25">
      <c r="A931" s="8"/>
      <c r="B931" s="4"/>
      <c r="C931" s="1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75" customHeight="1" x14ac:dyDescent="0.25">
      <c r="A932" s="8"/>
      <c r="B932" s="4"/>
      <c r="C932" s="1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75" customHeight="1" x14ac:dyDescent="0.25">
      <c r="A933" s="8"/>
      <c r="B933" s="4"/>
      <c r="C933" s="1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75" customHeight="1" x14ac:dyDescent="0.25">
      <c r="A934" s="8"/>
      <c r="B934" s="4"/>
      <c r="C934" s="1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75" customHeight="1" x14ac:dyDescent="0.25">
      <c r="A935" s="8"/>
      <c r="B935" s="4"/>
      <c r="C935" s="1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75" customHeight="1" x14ac:dyDescent="0.25">
      <c r="A936" s="8"/>
      <c r="B936" s="4"/>
      <c r="C936" s="1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75" customHeight="1" x14ac:dyDescent="0.25">
      <c r="A937" s="8"/>
      <c r="B937" s="4"/>
      <c r="C937" s="1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75" customHeight="1" x14ac:dyDescent="0.25">
      <c r="A938" s="8"/>
      <c r="B938" s="4"/>
      <c r="C938" s="1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75" customHeight="1" x14ac:dyDescent="0.25">
      <c r="A939" s="8"/>
      <c r="B939" s="4"/>
      <c r="C939" s="1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75" customHeight="1" x14ac:dyDescent="0.25">
      <c r="A940" s="8"/>
      <c r="B940" s="4"/>
      <c r="C940" s="1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75" customHeight="1" x14ac:dyDescent="0.25">
      <c r="A941" s="8"/>
      <c r="B941" s="4"/>
      <c r="C941" s="1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75" customHeight="1" x14ac:dyDescent="0.25">
      <c r="A942" s="8"/>
      <c r="B942" s="4"/>
      <c r="C942" s="1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75" customHeight="1" x14ac:dyDescent="0.25">
      <c r="A943" s="8"/>
      <c r="B943" s="4"/>
      <c r="C943" s="1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75" customHeight="1" x14ac:dyDescent="0.25">
      <c r="A944" s="8"/>
      <c r="B944" s="4"/>
      <c r="C944" s="1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75" customHeight="1" x14ac:dyDescent="0.25">
      <c r="A945" s="8"/>
      <c r="B945" s="4"/>
      <c r="C945" s="1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75" customHeight="1" x14ac:dyDescent="0.25">
      <c r="A946" s="8"/>
      <c r="B946" s="4"/>
      <c r="C946" s="1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75" customHeight="1" x14ac:dyDescent="0.25">
      <c r="A947" s="8"/>
      <c r="B947" s="4"/>
      <c r="C947" s="1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75" customHeight="1" x14ac:dyDescent="0.25">
      <c r="A948" s="8"/>
      <c r="B948" s="4"/>
      <c r="C948" s="1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75" customHeight="1" x14ac:dyDescent="0.25">
      <c r="A949" s="8"/>
      <c r="B949" s="4"/>
      <c r="C949" s="1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75" customHeight="1" x14ac:dyDescent="0.25">
      <c r="A950" s="8"/>
      <c r="B950" s="4"/>
      <c r="C950" s="1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75" customHeight="1" x14ac:dyDescent="0.25">
      <c r="A951" s="8"/>
      <c r="B951" s="4"/>
      <c r="C951" s="1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75" customHeight="1" x14ac:dyDescent="0.25">
      <c r="A952" s="8"/>
      <c r="B952" s="4"/>
      <c r="C952" s="1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75" customHeight="1" x14ac:dyDescent="0.25">
      <c r="A953" s="8"/>
      <c r="B953" s="4"/>
      <c r="C953" s="1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75" customHeight="1" x14ac:dyDescent="0.25">
      <c r="A954" s="8"/>
      <c r="B954" s="4"/>
      <c r="C954" s="1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75" customHeight="1" x14ac:dyDescent="0.25">
      <c r="A955" s="8"/>
      <c r="B955" s="4"/>
      <c r="C955" s="1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75" customHeight="1" x14ac:dyDescent="0.25">
      <c r="A956" s="8"/>
      <c r="B956" s="4"/>
      <c r="C956" s="1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75" customHeight="1" x14ac:dyDescent="0.25">
      <c r="A957" s="8"/>
      <c r="B957" s="4"/>
      <c r="C957" s="1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75" customHeight="1" x14ac:dyDescent="0.25">
      <c r="A958" s="8"/>
      <c r="B958" s="4"/>
      <c r="C958" s="1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75" customHeight="1" x14ac:dyDescent="0.25">
      <c r="A959" s="8"/>
      <c r="B959" s="4"/>
      <c r="C959" s="1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75" customHeight="1" x14ac:dyDescent="0.25">
      <c r="A960" s="8"/>
      <c r="B960" s="4"/>
      <c r="C960" s="1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75" customHeight="1" x14ac:dyDescent="0.25">
      <c r="A961" s="8"/>
      <c r="B961" s="4"/>
      <c r="C961" s="1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75" customHeight="1" x14ac:dyDescent="0.25">
      <c r="A962" s="8"/>
      <c r="B962" s="4"/>
      <c r="C962" s="1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75" customHeight="1" x14ac:dyDescent="0.25">
      <c r="A963" s="8"/>
      <c r="B963" s="4"/>
      <c r="C963" s="1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75" customHeight="1" x14ac:dyDescent="0.25">
      <c r="A964" s="8"/>
      <c r="B964" s="4"/>
      <c r="C964" s="1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75" customHeight="1" x14ac:dyDescent="0.25">
      <c r="A965" s="8"/>
      <c r="B965" s="4"/>
      <c r="C965" s="1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75" customHeight="1" x14ac:dyDescent="0.25">
      <c r="A966" s="8"/>
      <c r="B966" s="4"/>
      <c r="C966" s="1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75" customHeight="1" x14ac:dyDescent="0.25">
      <c r="A967" s="8"/>
      <c r="B967" s="4"/>
      <c r="C967" s="1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75" customHeight="1" x14ac:dyDescent="0.25">
      <c r="A968" s="8"/>
      <c r="B968" s="4"/>
      <c r="C968" s="1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75" customHeight="1" x14ac:dyDescent="0.25">
      <c r="A969" s="8"/>
      <c r="B969" s="4"/>
      <c r="C969" s="1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75" customHeight="1" x14ac:dyDescent="0.25">
      <c r="A970" s="8"/>
      <c r="B970" s="4"/>
      <c r="C970" s="1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75" customHeight="1" x14ac:dyDescent="0.25">
      <c r="A971" s="8"/>
      <c r="B971" s="4"/>
      <c r="C971" s="1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75" customHeight="1" x14ac:dyDescent="0.25">
      <c r="A972" s="8"/>
      <c r="B972" s="4"/>
      <c r="C972" s="1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75" customHeight="1" x14ac:dyDescent="0.25">
      <c r="A973" s="8"/>
      <c r="B973" s="4"/>
      <c r="C973" s="1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75" customHeight="1" x14ac:dyDescent="0.25">
      <c r="A974" s="8"/>
      <c r="B974" s="4"/>
      <c r="C974" s="1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.75" customHeight="1" x14ac:dyDescent="0.25">
      <c r="A975" s="8"/>
      <c r="B975" s="4"/>
      <c r="C975" s="1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.75" customHeight="1" x14ac:dyDescent="0.25">
      <c r="A976" s="8"/>
      <c r="B976" s="4"/>
      <c r="C976" s="1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.75" customHeight="1" x14ac:dyDescent="0.25">
      <c r="A977" s="8"/>
      <c r="B977" s="4"/>
      <c r="C977" s="1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.75" customHeight="1" x14ac:dyDescent="0.25">
      <c r="A978" s="8"/>
      <c r="B978" s="4"/>
      <c r="C978" s="1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.75" customHeight="1" x14ac:dyDescent="0.25">
      <c r="A979" s="8"/>
      <c r="B979" s="4"/>
      <c r="C979" s="1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.75" customHeight="1" x14ac:dyDescent="0.25">
      <c r="A980" s="8"/>
      <c r="B980" s="4"/>
      <c r="C980" s="1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.75" customHeight="1" x14ac:dyDescent="0.25">
      <c r="A981" s="8"/>
      <c r="B981" s="4"/>
      <c r="C981" s="1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.75" customHeight="1" x14ac:dyDescent="0.25">
      <c r="A982" s="8"/>
      <c r="B982" s="4"/>
      <c r="C982" s="1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.75" customHeight="1" x14ac:dyDescent="0.25">
      <c r="A983" s="8"/>
      <c r="B983" s="4"/>
      <c r="C983" s="1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.75" customHeight="1" x14ac:dyDescent="0.25">
      <c r="A984" s="8"/>
      <c r="B984" s="4"/>
      <c r="C984" s="1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.75" customHeight="1" x14ac:dyDescent="0.25">
      <c r="A985" s="8"/>
      <c r="B985" s="4"/>
      <c r="C985" s="1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.75" customHeight="1" x14ac:dyDescent="0.25">
      <c r="A986" s="8"/>
      <c r="B986" s="4"/>
      <c r="C986" s="1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.75" customHeight="1" x14ac:dyDescent="0.25">
      <c r="A987" s="8"/>
      <c r="B987" s="4"/>
      <c r="C987" s="1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.75" customHeight="1" x14ac:dyDescent="0.25">
      <c r="A988" s="8"/>
      <c r="B988" s="4"/>
      <c r="C988" s="1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.75" customHeight="1" x14ac:dyDescent="0.25">
      <c r="A989" s="8"/>
      <c r="B989" s="4"/>
      <c r="C989" s="1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.75" customHeight="1" x14ac:dyDescent="0.25">
      <c r="A990" s="8"/>
      <c r="B990" s="4"/>
      <c r="C990" s="1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.75" customHeight="1" x14ac:dyDescent="0.25">
      <c r="A991" s="8"/>
      <c r="B991" s="4"/>
      <c r="C991" s="1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.75" customHeight="1" x14ac:dyDescent="0.25">
      <c r="A992" s="8"/>
      <c r="B992" s="4"/>
      <c r="C992" s="1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.75" customHeight="1" x14ac:dyDescent="0.25">
      <c r="A993" s="8"/>
      <c r="B993" s="4"/>
      <c r="C993" s="1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.75" customHeight="1" x14ac:dyDescent="0.25">
      <c r="A994" s="8"/>
      <c r="B994" s="4"/>
      <c r="C994" s="1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.75" customHeight="1" x14ac:dyDescent="0.25">
      <c r="A995" s="8"/>
      <c r="B995" s="4"/>
      <c r="C995" s="1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.75" customHeight="1" x14ac:dyDescent="0.25">
      <c r="A996" s="8"/>
      <c r="B996" s="4"/>
      <c r="C996" s="1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.75" customHeight="1" x14ac:dyDescent="0.25">
      <c r="A997" s="8"/>
      <c r="B997" s="4"/>
      <c r="C997" s="1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.75" customHeight="1" x14ac:dyDescent="0.25">
      <c r="A998" s="8"/>
      <c r="B998" s="4"/>
      <c r="C998" s="1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.75" customHeight="1" x14ac:dyDescent="0.25">
      <c r="A999" s="8"/>
      <c r="B999" s="4"/>
      <c r="C999" s="1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2.75" customHeight="1" x14ac:dyDescent="0.25">
      <c r="A1000" s="8"/>
      <c r="B1000" s="4"/>
      <c r="C1000" s="1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2.75" customHeight="1" x14ac:dyDescent="0.25">
      <c r="A1001" s="8"/>
      <c r="B1001" s="4"/>
      <c r="C1001" s="1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2.75" customHeight="1" x14ac:dyDescent="0.25">
      <c r="A1002" s="8"/>
      <c r="B1002" s="4"/>
      <c r="C1002" s="1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2.75" customHeight="1" x14ac:dyDescent="0.25">
      <c r="A1003" s="8"/>
      <c r="B1003" s="4"/>
      <c r="C1003" s="1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ht="12.75" customHeight="1" x14ac:dyDescent="0.25">
      <c r="A1004" s="8"/>
      <c r="B1004" s="4"/>
      <c r="C1004" s="1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spans="1:26" ht="12.75" customHeight="1" x14ac:dyDescent="0.25">
      <c r="A1005" s="8"/>
      <c r="B1005" s="4"/>
      <c r="C1005" s="1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spans="1:26" ht="12.75" customHeight="1" x14ac:dyDescent="0.25">
      <c r="A1006" s="8"/>
      <c r="B1006" s="4"/>
      <c r="C1006" s="1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</sheetData>
  <mergeCells count="1">
    <mergeCell ref="A1:B4"/>
  </mergeCells>
  <pageMargins left="0.75" right="0.75" top="0.26" bottom="0.17" header="0" footer="0"/>
  <pageSetup scale="6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8cb29da-b1eb-44bf-b508-fe424c7e23e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BFB327084FAE488622EAA48C5D801E" ma:contentTypeVersion="11" ma:contentTypeDescription="Create a new document." ma:contentTypeScope="" ma:versionID="367aab6c761450fbda27c92e833bc181">
  <xsd:schema xmlns:xsd="http://www.w3.org/2001/XMLSchema" xmlns:xs="http://www.w3.org/2001/XMLSchema" xmlns:p="http://schemas.microsoft.com/office/2006/metadata/properties" xmlns:ns3="88cb29da-b1eb-44bf-b508-fe424c7e23e9" xmlns:ns4="e0001da0-3c41-4908-8b6b-99401d6e6e43" targetNamespace="http://schemas.microsoft.com/office/2006/metadata/properties" ma:root="true" ma:fieldsID="ec06a9eb730ddb6e17d6917f6b32888f" ns3:_="" ns4:_="">
    <xsd:import namespace="88cb29da-b1eb-44bf-b508-fe424c7e23e9"/>
    <xsd:import namespace="e0001da0-3c41-4908-8b6b-99401d6e6e4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cb29da-b1eb-44bf-b508-fe424c7e23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001da0-3c41-4908-8b6b-99401d6e6e43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9FA0B2-BBF8-4651-B9E8-E5ABA24A62BB}">
  <ds:schemaRefs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elements/1.1/"/>
    <ds:schemaRef ds:uri="http://www.w3.org/XML/1998/namespace"/>
    <ds:schemaRef ds:uri="e0001da0-3c41-4908-8b6b-99401d6e6e43"/>
    <ds:schemaRef ds:uri="88cb29da-b1eb-44bf-b508-fe424c7e23e9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085E48A2-7F6F-4139-A423-640596F0C7E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D60560D-AFC7-4CFA-BCD2-699459C356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cb29da-b1eb-44bf-b508-fe424c7e23e9"/>
    <ds:schemaRef ds:uri="e0001da0-3c41-4908-8b6b-99401d6e6e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overhead calculator</vt:lpstr>
      <vt:lpstr>'overhead calculator'!TABLE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Wierman</dc:creator>
  <cp:lastModifiedBy>Vanessa Galindo</cp:lastModifiedBy>
  <cp:lastPrinted>2022-10-11T22:05:48Z</cp:lastPrinted>
  <dcterms:created xsi:type="dcterms:W3CDTF">2022-10-11T23:08:19Z</dcterms:created>
  <dcterms:modified xsi:type="dcterms:W3CDTF">2024-05-02T15:17:53Z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0x01010033BFB327084FAE488622EAA48C5D801E</vt:lpwstr>
  </property>
</Properties>
</file>